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37570956-E1FE-4137-AC15-E802B8444A1B}" xr6:coauthVersionLast="43" xr6:coauthVersionMax="43" xr10:uidLastSave="{00000000-0000-0000-0000-000000000000}"/>
  <bookViews>
    <workbookView xWindow="735" yWindow="735" windowWidth="15375" windowHeight="7875" xr2:uid="{D7BB3C88-7A34-462E-99D2-A7EE427DD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F17" i="1"/>
  <c r="H17" i="1"/>
  <c r="J17" i="1"/>
  <c r="L17" i="1"/>
  <c r="D18" i="1"/>
  <c r="E18" i="1"/>
  <c r="E17" i="1" s="1"/>
  <c r="F18" i="1"/>
  <c r="G18" i="1"/>
  <c r="G17" i="1" s="1"/>
  <c r="H18" i="1"/>
  <c r="I18" i="1"/>
  <c r="K18" i="1" s="1"/>
  <c r="J18" i="1"/>
  <c r="L18" i="1"/>
  <c r="K19" i="1"/>
  <c r="D21" i="1"/>
  <c r="F21" i="1"/>
  <c r="F20" i="1" s="1"/>
  <c r="H21" i="1"/>
  <c r="J21" i="1"/>
  <c r="L21" i="1"/>
  <c r="D22" i="1"/>
  <c r="E22" i="1"/>
  <c r="E21" i="1" s="1"/>
  <c r="F22" i="1"/>
  <c r="G22" i="1"/>
  <c r="G21" i="1" s="1"/>
  <c r="H22" i="1"/>
  <c r="I22" i="1"/>
  <c r="K22" i="1" s="1"/>
  <c r="J22" i="1"/>
  <c r="L22" i="1"/>
  <c r="K23" i="1"/>
  <c r="D24" i="1"/>
  <c r="E24" i="1"/>
  <c r="F24" i="1"/>
  <c r="G24" i="1"/>
  <c r="H24" i="1"/>
  <c r="I24" i="1"/>
  <c r="J24" i="1"/>
  <c r="K24" i="1"/>
  <c r="L24" i="1"/>
  <c r="K25" i="1"/>
  <c r="D27" i="1"/>
  <c r="D26" i="1" s="1"/>
  <c r="E27" i="1"/>
  <c r="F27" i="1"/>
  <c r="F26" i="1" s="1"/>
  <c r="G27" i="1"/>
  <c r="H27" i="1"/>
  <c r="H26" i="1" s="1"/>
  <c r="I27" i="1"/>
  <c r="K27" i="1" s="1"/>
  <c r="J27" i="1"/>
  <c r="J26" i="1" s="1"/>
  <c r="L27" i="1"/>
  <c r="L26" i="1" s="1"/>
  <c r="K28" i="1"/>
  <c r="K29" i="1"/>
  <c r="D30" i="1"/>
  <c r="E30" i="1"/>
  <c r="E26" i="1" s="1"/>
  <c r="F30" i="1"/>
  <c r="G30" i="1"/>
  <c r="G26" i="1" s="1"/>
  <c r="H30" i="1"/>
  <c r="I30" i="1"/>
  <c r="K30" i="1" s="1"/>
  <c r="J30" i="1"/>
  <c r="L30" i="1"/>
  <c r="K31" i="1"/>
  <c r="E32" i="1"/>
  <c r="G32" i="1"/>
  <c r="I32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D35" i="1"/>
  <c r="E35" i="1"/>
  <c r="F35" i="1"/>
  <c r="G35" i="1"/>
  <c r="H35" i="1"/>
  <c r="I35" i="1"/>
  <c r="K35" i="1" s="1"/>
  <c r="J35" i="1"/>
  <c r="L35" i="1"/>
  <c r="K36" i="1"/>
  <c r="D37" i="1"/>
  <c r="F37" i="1"/>
  <c r="H37" i="1"/>
  <c r="J37" i="1"/>
  <c r="L37" i="1"/>
  <c r="D38" i="1"/>
  <c r="E38" i="1"/>
  <c r="E37" i="1" s="1"/>
  <c r="F38" i="1"/>
  <c r="G38" i="1"/>
  <c r="G37" i="1" s="1"/>
  <c r="H38" i="1"/>
  <c r="I38" i="1"/>
  <c r="K38" i="1" s="1"/>
  <c r="J38" i="1"/>
  <c r="L38" i="1"/>
  <c r="K39" i="1"/>
  <c r="K40" i="1"/>
  <c r="K41" i="1"/>
  <c r="D42" i="1"/>
  <c r="E42" i="1"/>
  <c r="F42" i="1"/>
  <c r="G42" i="1"/>
  <c r="H42" i="1"/>
  <c r="I42" i="1"/>
  <c r="K42" i="1" s="1"/>
  <c r="J42" i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E44" i="1" s="1"/>
  <c r="F46" i="1"/>
  <c r="G46" i="1"/>
  <c r="G45" i="1" s="1"/>
  <c r="G44" i="1" s="1"/>
  <c r="H46" i="1"/>
  <c r="I46" i="1"/>
  <c r="K46" i="1" s="1"/>
  <c r="J46" i="1"/>
  <c r="L46" i="1"/>
  <c r="K47" i="1"/>
  <c r="K48" i="1"/>
  <c r="K49" i="1"/>
  <c r="K50" i="1"/>
  <c r="K51" i="1"/>
  <c r="K52" i="1"/>
  <c r="K53" i="1"/>
  <c r="G20" i="1" l="1"/>
  <c r="L20" i="1"/>
  <c r="L12" i="1" s="1"/>
  <c r="D20" i="1"/>
  <c r="D12" i="1" s="1"/>
  <c r="K14" i="1"/>
  <c r="F12" i="1"/>
  <c r="G12" i="1"/>
  <c r="E20" i="1"/>
  <c r="E12" i="1" s="1"/>
  <c r="H20" i="1"/>
  <c r="H12" i="1" s="1"/>
  <c r="I26" i="1"/>
  <c r="K26" i="1" s="1"/>
  <c r="I45" i="1"/>
  <c r="I37" i="1"/>
  <c r="K37" i="1" s="1"/>
  <c r="J32" i="1"/>
  <c r="K32" i="1" s="1"/>
  <c r="I21" i="1"/>
  <c r="I17" i="1"/>
  <c r="K17" i="1" s="1"/>
  <c r="I13" i="1"/>
  <c r="J20" i="1" l="1"/>
  <c r="J12" i="1" s="1"/>
  <c r="K45" i="1"/>
  <c r="I44" i="1"/>
  <c r="K44" i="1" s="1"/>
  <c r="K21" i="1"/>
  <c r="I20" i="1"/>
  <c r="K20" i="1" s="1"/>
  <c r="K13" i="1"/>
  <c r="I12" i="1" l="1"/>
  <c r="K12" i="1" s="1"/>
</calcChain>
</file>

<file path=xl/sharedStrings.xml><?xml version="1.0" encoding="utf-8"?>
<sst xmlns="http://schemas.openxmlformats.org/spreadsheetml/2006/main" count="152" uniqueCount="149">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</sst>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4278-5511-4CA8-9D1E-2AA34080AB5D}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D13+D17+D20+D37+D44</f>
        <v>99479</v>
      </c>
      <c r="E12" s="11">
        <f>E13+E17+E20+E37+E44</f>
        <v>53479</v>
      </c>
      <c r="F12" s="11">
        <f>F13+F17+F20+F37+F44</f>
        <v>6007275</v>
      </c>
      <c r="G12" s="11">
        <f>G13+G17+G20+G37+G44</f>
        <v>1704355</v>
      </c>
      <c r="H12" s="11">
        <f>H13+H17+H20+H37+H44</f>
        <v>1629157</v>
      </c>
      <c r="I12" s="11">
        <f>I13+I17+I20+I37+I44</f>
        <v>1629157</v>
      </c>
      <c r="J12" s="11">
        <f>J13+J17+J20+J37+J44</f>
        <v>1125768</v>
      </c>
      <c r="K12" s="11">
        <f>I12-J12</f>
        <v>503389</v>
      </c>
      <c r="L12" s="11">
        <f>L13+L17+L20+L37+L44</f>
        <v>1347000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51879</v>
      </c>
      <c r="E13" s="11">
        <f>E14</f>
        <v>32879</v>
      </c>
      <c r="F13" s="11">
        <f>F14</f>
        <v>2893795</v>
      </c>
      <c r="G13" s="11">
        <f>G14</f>
        <v>753598</v>
      </c>
      <c r="H13" s="11">
        <f>H14</f>
        <v>725000</v>
      </c>
      <c r="I13" s="11">
        <f>I14</f>
        <v>725000</v>
      </c>
      <c r="J13" s="11">
        <f>J14</f>
        <v>593590</v>
      </c>
      <c r="K13" s="11">
        <f>I13-J13</f>
        <v>131410</v>
      </c>
      <c r="L13" s="11">
        <f>L14</f>
        <v>656892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51879</v>
      </c>
      <c r="E14" s="11">
        <f>E15</f>
        <v>32879</v>
      </c>
      <c r="F14" s="11">
        <f>F15</f>
        <v>2893795</v>
      </c>
      <c r="G14" s="11">
        <f>G15</f>
        <v>753598</v>
      </c>
      <c r="H14" s="11">
        <f>H15</f>
        <v>725000</v>
      </c>
      <c r="I14" s="11">
        <f>I15</f>
        <v>725000</v>
      </c>
      <c r="J14" s="11">
        <f>J15</f>
        <v>593590</v>
      </c>
      <c r="K14" s="11">
        <f>I14-J14</f>
        <v>131410</v>
      </c>
      <c r="L14" s="11">
        <f>L15</f>
        <v>656892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51879</v>
      </c>
      <c r="E15" s="11">
        <f>E16</f>
        <v>32879</v>
      </c>
      <c r="F15" s="11">
        <f>F16</f>
        <v>2893795</v>
      </c>
      <c r="G15" s="11">
        <f>G16</f>
        <v>753598</v>
      </c>
      <c r="H15" s="11">
        <f>H16</f>
        <v>725000</v>
      </c>
      <c r="I15" s="11">
        <f>I16</f>
        <v>725000</v>
      </c>
      <c r="J15" s="11">
        <f>J16</f>
        <v>593590</v>
      </c>
      <c r="K15" s="11">
        <f>I15-J15</f>
        <v>131410</v>
      </c>
      <c r="L15" s="11">
        <f>L16</f>
        <v>656892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51879</v>
      </c>
      <c r="E16" s="11">
        <v>32879</v>
      </c>
      <c r="F16" s="11">
        <v>2893795</v>
      </c>
      <c r="G16" s="11">
        <v>753598</v>
      </c>
      <c r="H16" s="11">
        <v>725000</v>
      </c>
      <c r="I16" s="11">
        <v>725000</v>
      </c>
      <c r="J16" s="11">
        <v>593590</v>
      </c>
      <c r="K16" s="11">
        <f>I16-J16</f>
        <v>131410</v>
      </c>
      <c r="L16" s="11">
        <v>656892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142180</v>
      </c>
      <c r="G17" s="11">
        <f>+G18</f>
        <v>33479</v>
      </c>
      <c r="H17" s="11">
        <f>+H18</f>
        <v>33479</v>
      </c>
      <c r="I17" s="11">
        <f>+I18</f>
        <v>33479</v>
      </c>
      <c r="J17" s="11">
        <f>+J18</f>
        <v>24729</v>
      </c>
      <c r="K17" s="11">
        <f>I17-J17</f>
        <v>8750</v>
      </c>
      <c r="L17" s="11">
        <f>+L18</f>
        <v>25817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142180</v>
      </c>
      <c r="G18" s="11">
        <f>+G19</f>
        <v>33479</v>
      </c>
      <c r="H18" s="11">
        <f>+H19</f>
        <v>33479</v>
      </c>
      <c r="I18" s="11">
        <f>+I19</f>
        <v>33479</v>
      </c>
      <c r="J18" s="11">
        <f>+J19</f>
        <v>24729</v>
      </c>
      <c r="K18" s="11">
        <f>I18-J18</f>
        <v>8750</v>
      </c>
      <c r="L18" s="11">
        <f>+L19</f>
        <v>25817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142180</v>
      </c>
      <c r="G19" s="11">
        <v>33479</v>
      </c>
      <c r="H19" s="11">
        <v>33479</v>
      </c>
      <c r="I19" s="11">
        <v>33479</v>
      </c>
      <c r="J19" s="11">
        <v>24729</v>
      </c>
      <c r="K19" s="11">
        <f>I19-J19</f>
        <v>8750</v>
      </c>
      <c r="L19" s="11">
        <v>25817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D21+D26+D32</f>
        <v>0</v>
      </c>
      <c r="E20" s="11">
        <f>E21+E26+E32</f>
        <v>0</v>
      </c>
      <c r="F20" s="11">
        <f>F21+F26+F32</f>
        <v>2482800</v>
      </c>
      <c r="G20" s="11">
        <f>G21+G26+G32</f>
        <v>753992</v>
      </c>
      <c r="H20" s="11">
        <f>H21+H26+H32</f>
        <v>734945</v>
      </c>
      <c r="I20" s="11">
        <f>I21+I26+I32</f>
        <v>734945</v>
      </c>
      <c r="J20" s="11">
        <f>J21+J26+J32</f>
        <v>505718</v>
      </c>
      <c r="K20" s="11">
        <f>I20-J20</f>
        <v>229227</v>
      </c>
      <c r="L20" s="11">
        <f>L21+L26+L32</f>
        <v>625067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D22+D24</f>
        <v>0</v>
      </c>
      <c r="E21" s="11">
        <f>E22+E24</f>
        <v>0</v>
      </c>
      <c r="F21" s="11">
        <f>F22+F24</f>
        <v>546000</v>
      </c>
      <c r="G21" s="11">
        <f>G22+G24</f>
        <v>200000</v>
      </c>
      <c r="H21" s="11">
        <f>H22+H24</f>
        <v>200000</v>
      </c>
      <c r="I21" s="11">
        <f>I22+I24</f>
        <v>200000</v>
      </c>
      <c r="J21" s="11">
        <f>J22+J24</f>
        <v>20529</v>
      </c>
      <c r="K21" s="11">
        <f>I21-J21</f>
        <v>179471</v>
      </c>
      <c r="L21" s="11">
        <f>L22+L24</f>
        <v>85218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50000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I22-J22</f>
        <v>0</v>
      </c>
      <c r="L22" s="11">
        <f>L23</f>
        <v>21906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50000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21906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496000</v>
      </c>
      <c r="G24" s="11">
        <f>G25</f>
        <v>200000</v>
      </c>
      <c r="H24" s="11">
        <f>H25</f>
        <v>200000</v>
      </c>
      <c r="I24" s="11">
        <f>I25</f>
        <v>200000</v>
      </c>
      <c r="J24" s="11">
        <f>J25</f>
        <v>20529</v>
      </c>
      <c r="K24" s="11">
        <f>I24-J24</f>
        <v>179471</v>
      </c>
      <c r="L24" s="11">
        <f>L25</f>
        <v>63312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496000</v>
      </c>
      <c r="G25" s="11">
        <v>200000</v>
      </c>
      <c r="H25" s="11">
        <v>200000</v>
      </c>
      <c r="I25" s="11">
        <v>200000</v>
      </c>
      <c r="J25" s="11">
        <v>20529</v>
      </c>
      <c r="K25" s="11">
        <f>I25-J25</f>
        <v>179471</v>
      </c>
      <c r="L25" s="11">
        <v>63312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D27+D30</f>
        <v>0</v>
      </c>
      <c r="E26" s="11">
        <f>E27+E30</f>
        <v>0</v>
      </c>
      <c r="F26" s="11">
        <f>F27+F30</f>
        <v>132304</v>
      </c>
      <c r="G26" s="11">
        <f>G27+G30</f>
        <v>30576</v>
      </c>
      <c r="H26" s="11">
        <f>H27+H30</f>
        <v>11529</v>
      </c>
      <c r="I26" s="11">
        <f>I27+I30</f>
        <v>11529</v>
      </c>
      <c r="J26" s="11">
        <f>J27+J30</f>
        <v>9393</v>
      </c>
      <c r="K26" s="11">
        <f>I26-J26</f>
        <v>2136</v>
      </c>
      <c r="L26" s="11">
        <f>L27+L30</f>
        <v>31876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+D28+D29</f>
        <v>0</v>
      </c>
      <c r="E27" s="11">
        <f>+E28+E29</f>
        <v>0</v>
      </c>
      <c r="F27" s="11">
        <f>+F28+F29</f>
        <v>72304</v>
      </c>
      <c r="G27" s="11">
        <f>+G28+G29</f>
        <v>15576</v>
      </c>
      <c r="H27" s="11">
        <f>+H28+H29</f>
        <v>-3471</v>
      </c>
      <c r="I27" s="11">
        <f>+I28+I29</f>
        <v>-3471</v>
      </c>
      <c r="J27" s="11">
        <f>+J28+J29</f>
        <v>-5607</v>
      </c>
      <c r="K27" s="11">
        <f>I27-J27</f>
        <v>2136</v>
      </c>
      <c r="L27" s="11">
        <f>+L28+L29</f>
        <v>16876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72304</v>
      </c>
      <c r="G28" s="11">
        <v>15576</v>
      </c>
      <c r="H28" s="11">
        <v>-3471</v>
      </c>
      <c r="I28" s="11">
        <v>-3471</v>
      </c>
      <c r="J28" s="11">
        <v>-5607</v>
      </c>
      <c r="K28" s="11">
        <f>I28-J28</f>
        <v>2136</v>
      </c>
      <c r="L28" s="11">
        <v>15878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998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60000</v>
      </c>
      <c r="G30" s="11">
        <f>G31</f>
        <v>15000</v>
      </c>
      <c r="H30" s="11">
        <f>H31</f>
        <v>15000</v>
      </c>
      <c r="I30" s="11">
        <f>I31</f>
        <v>15000</v>
      </c>
      <c r="J30" s="11">
        <f>J31</f>
        <v>15000</v>
      </c>
      <c r="K30" s="11">
        <f>I30-J30</f>
        <v>0</v>
      </c>
      <c r="L30" s="11">
        <f>L31</f>
        <v>15000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60000</v>
      </c>
      <c r="G31" s="11">
        <v>15000</v>
      </c>
      <c r="H31" s="11">
        <v>15000</v>
      </c>
      <c r="I31" s="11">
        <v>15000</v>
      </c>
      <c r="J31" s="11">
        <v>15000</v>
      </c>
      <c r="K31" s="11">
        <f>I31-J31</f>
        <v>0</v>
      </c>
      <c r="L31" s="11">
        <v>15000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</f>
        <v>0</v>
      </c>
      <c r="E32" s="11">
        <f>+E33+E35</f>
        <v>0</v>
      </c>
      <c r="F32" s="11">
        <f>+F33+F35</f>
        <v>1804496</v>
      </c>
      <c r="G32" s="11">
        <f>+G33+G35</f>
        <v>523416</v>
      </c>
      <c r="H32" s="11">
        <f>+H33+H35</f>
        <v>523416</v>
      </c>
      <c r="I32" s="11">
        <f>+I33+I35</f>
        <v>523416</v>
      </c>
      <c r="J32" s="11">
        <f>+J33+J35</f>
        <v>475796</v>
      </c>
      <c r="K32" s="11">
        <f>I32-J32</f>
        <v>47620</v>
      </c>
      <c r="L32" s="11">
        <f>+L33+L35</f>
        <v>507973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1719000</v>
      </c>
      <c r="G33" s="11">
        <f>G34</f>
        <v>437920</v>
      </c>
      <c r="H33" s="11">
        <f>H34</f>
        <v>437920</v>
      </c>
      <c r="I33" s="11">
        <f>I34</f>
        <v>437920</v>
      </c>
      <c r="J33" s="11">
        <f>J34</f>
        <v>437920</v>
      </c>
      <c r="K33" s="11">
        <f>I33-J33</f>
        <v>0</v>
      </c>
      <c r="L33" s="11">
        <f>L34</f>
        <v>470097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1719000</v>
      </c>
      <c r="G34" s="11">
        <v>437920</v>
      </c>
      <c r="H34" s="11">
        <v>437920</v>
      </c>
      <c r="I34" s="11">
        <v>437920</v>
      </c>
      <c r="J34" s="11">
        <v>437920</v>
      </c>
      <c r="K34" s="11">
        <f>I34-J34</f>
        <v>0</v>
      </c>
      <c r="L34" s="11">
        <v>470097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85496</v>
      </c>
      <c r="G35" s="11">
        <f>G36</f>
        <v>85496</v>
      </c>
      <c r="H35" s="11">
        <f>H36</f>
        <v>85496</v>
      </c>
      <c r="I35" s="11">
        <f>I36</f>
        <v>85496</v>
      </c>
      <c r="J35" s="11">
        <f>J36</f>
        <v>37876</v>
      </c>
      <c r="K35" s="11">
        <f>I35-J35</f>
        <v>47620</v>
      </c>
      <c r="L35" s="11">
        <f>L36</f>
        <v>37876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85496</v>
      </c>
      <c r="G36" s="11">
        <v>85496</v>
      </c>
      <c r="H36" s="11">
        <v>85496</v>
      </c>
      <c r="I36" s="11">
        <v>85496</v>
      </c>
      <c r="J36" s="11">
        <v>37876</v>
      </c>
      <c r="K36" s="11">
        <f>I36-J36</f>
        <v>47620</v>
      </c>
      <c r="L36" s="11">
        <v>37876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D38+D42</f>
        <v>47600</v>
      </c>
      <c r="E37" s="11">
        <f>E38+E42</f>
        <v>20600</v>
      </c>
      <c r="F37" s="11">
        <f>F38+F42</f>
        <v>207600</v>
      </c>
      <c r="G37" s="11">
        <f>G38+G42</f>
        <v>50600</v>
      </c>
      <c r="H37" s="11">
        <f>H38+H42</f>
        <v>50600</v>
      </c>
      <c r="I37" s="11">
        <f>I38+I42</f>
        <v>50600</v>
      </c>
      <c r="J37" s="11">
        <f>J38+J42</f>
        <v>29284</v>
      </c>
      <c r="K37" s="11">
        <f>I37-J37</f>
        <v>21316</v>
      </c>
      <c r="L37" s="11">
        <f>L38+L42</f>
        <v>39224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+D39+D40+D41</f>
        <v>47600</v>
      </c>
      <c r="E38" s="11">
        <f>+E39+E40+E41</f>
        <v>20600</v>
      </c>
      <c r="F38" s="11">
        <f>+F39+F40+F41</f>
        <v>187600</v>
      </c>
      <c r="G38" s="11">
        <f>+G39+G40+G41</f>
        <v>50600</v>
      </c>
      <c r="H38" s="11">
        <f>+H39+H40+H41</f>
        <v>50600</v>
      </c>
      <c r="I38" s="11">
        <f>+I39+I40+I41</f>
        <v>50600</v>
      </c>
      <c r="J38" s="11">
        <f>+J39+J40+J41</f>
        <v>29284</v>
      </c>
      <c r="K38" s="11">
        <f>I38-J38</f>
        <v>21316</v>
      </c>
      <c r="L38" s="11">
        <f>+L39+L40+L41</f>
        <v>39224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120000</v>
      </c>
      <c r="G39" s="11">
        <v>30000</v>
      </c>
      <c r="H39" s="11">
        <v>30000</v>
      </c>
      <c r="I39" s="11">
        <v>30000</v>
      </c>
      <c r="J39" s="11">
        <v>29284</v>
      </c>
      <c r="K39" s="11">
        <f>I39-J39</f>
        <v>716</v>
      </c>
      <c r="L39" s="11">
        <v>29284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47600</v>
      </c>
      <c r="E40" s="11">
        <v>20600</v>
      </c>
      <c r="F40" s="11">
        <v>47600</v>
      </c>
      <c r="G40" s="11">
        <v>20600</v>
      </c>
      <c r="H40" s="11">
        <v>20600</v>
      </c>
      <c r="I40" s="11">
        <v>20600</v>
      </c>
      <c r="J40" s="11">
        <v>0</v>
      </c>
      <c r="K40" s="11">
        <f>I40-J40</f>
        <v>20600</v>
      </c>
      <c r="L40" s="11">
        <v>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20000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9940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</f>
        <v>0</v>
      </c>
      <c r="E42" s="11">
        <f>+E43</f>
        <v>0</v>
      </c>
      <c r="F42" s="11">
        <f>+F43</f>
        <v>20000</v>
      </c>
      <c r="G42" s="11">
        <f>+G43</f>
        <v>0</v>
      </c>
      <c r="H42" s="11">
        <f>+H43</f>
        <v>0</v>
      </c>
      <c r="I42" s="11">
        <f>+I43</f>
        <v>0</v>
      </c>
      <c r="J42" s="11">
        <f>+J43</f>
        <v>0</v>
      </c>
      <c r="K42" s="11">
        <f>I42-J42</f>
        <v>0</v>
      </c>
      <c r="L42" s="11">
        <f>+L43</f>
        <v>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20000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0</v>
      </c>
      <c r="E44" s="11">
        <f>+E45</f>
        <v>0</v>
      </c>
      <c r="F44" s="11">
        <f>+F45</f>
        <v>280900</v>
      </c>
      <c r="G44" s="11">
        <f>+G45</f>
        <v>112686</v>
      </c>
      <c r="H44" s="11">
        <f>+H45</f>
        <v>85133</v>
      </c>
      <c r="I44" s="11">
        <f>+I45</f>
        <v>85133</v>
      </c>
      <c r="J44" s="11">
        <f>+J45</f>
        <v>-27553</v>
      </c>
      <c r="K44" s="11">
        <f>I44-J44</f>
        <v>112686</v>
      </c>
      <c r="L44" s="11">
        <f>+L45</f>
        <v>0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280900</v>
      </c>
      <c r="G45" s="11">
        <f>G46</f>
        <v>112686</v>
      </c>
      <c r="H45" s="11">
        <f>H46</f>
        <v>85133</v>
      </c>
      <c r="I45" s="11">
        <f>I46</f>
        <v>85133</v>
      </c>
      <c r="J45" s="11">
        <f>J46</f>
        <v>-27553</v>
      </c>
      <c r="K45" s="11">
        <f>I45-J45</f>
        <v>112686</v>
      </c>
      <c r="L45" s="11">
        <f>L46</f>
        <v>0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280900</v>
      </c>
      <c r="G46" s="11">
        <f>G47</f>
        <v>112686</v>
      </c>
      <c r="H46" s="11">
        <f>H47</f>
        <v>85133</v>
      </c>
      <c r="I46" s="11">
        <f>I47</f>
        <v>85133</v>
      </c>
      <c r="J46" s="11">
        <f>J47</f>
        <v>-27553</v>
      </c>
      <c r="K46" s="11">
        <f>I46-J46</f>
        <v>112686</v>
      </c>
      <c r="L46" s="11">
        <f>L47</f>
        <v>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280900</v>
      </c>
      <c r="G47" s="11">
        <v>112686</v>
      </c>
      <c r="H47" s="11">
        <v>85133</v>
      </c>
      <c r="I47" s="11">
        <v>85133</v>
      </c>
      <c r="J47" s="11">
        <v>-27553</v>
      </c>
      <c r="K47" s="11">
        <f>I47-J47</f>
        <v>112686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-2879</v>
      </c>
      <c r="G48" s="11">
        <v>-2879</v>
      </c>
      <c r="H48" s="11">
        <v>0</v>
      </c>
      <c r="I48" s="11">
        <v>0</v>
      </c>
      <c r="J48" s="11">
        <v>455597</v>
      </c>
      <c r="K48" s="11">
        <f>I48-J48</f>
        <v>-455597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455597</v>
      </c>
      <c r="K49" s="11">
        <f>I49-J49</f>
        <v>-455597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455594</v>
      </c>
      <c r="K50" s="11">
        <f>I50-J50</f>
        <v>-455594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f>I51-J51</f>
        <v>-3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-2879</v>
      </c>
      <c r="G52" s="11">
        <v>-2879</v>
      </c>
      <c r="H52" s="11">
        <v>0</v>
      </c>
      <c r="I52" s="11">
        <v>0</v>
      </c>
      <c r="J52" s="11">
        <v>0</v>
      </c>
      <c r="K52" s="11">
        <f>I52-J52</f>
        <v>0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-2879</v>
      </c>
      <c r="G53" s="11">
        <v>-2879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0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25">
      <c r="A55" s="13" t="s">
        <v>144</v>
      </c>
      <c r="B55" s="13"/>
      <c r="C55" s="13"/>
      <c r="D55" s="13"/>
      <c r="E55" s="13" t="s">
        <v>146</v>
      </c>
      <c r="F55" s="13"/>
      <c r="G55" s="13"/>
      <c r="H55" s="13"/>
      <c r="I55" s="13" t="s">
        <v>147</v>
      </c>
      <c r="J55" s="13"/>
      <c r="K55" s="13"/>
      <c r="L55" s="13"/>
    </row>
    <row r="56" spans="1:12" x14ac:dyDescent="0.25">
      <c r="A56" s="3" t="s">
        <v>145</v>
      </c>
      <c r="B56" s="3"/>
      <c r="C56" s="3"/>
      <c r="D56" s="3"/>
      <c r="E56" s="3" t="s">
        <v>146</v>
      </c>
      <c r="F56" s="3"/>
      <c r="G56" s="3"/>
      <c r="H56" s="3"/>
      <c r="I56" s="3" t="s">
        <v>148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4">
    <mergeCell ref="K6:K10"/>
    <mergeCell ref="L6:L10"/>
    <mergeCell ref="A55:D55"/>
    <mergeCell ref="A56:D56"/>
    <mergeCell ref="E55:H55"/>
    <mergeCell ref="E56:H56"/>
    <mergeCell ref="I55:L55"/>
    <mergeCell ref="I56:L5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2022-05-16T10:54:51Z</dcterms:created>
  <dcterms:modified xsi:type="dcterms:W3CDTF">2022-05-16T10:54:55Z</dcterms:modified>
</cp:coreProperties>
</file>