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F168880D-3692-4550-B8FD-EE96AA477062}" xr6:coauthVersionLast="47" xr6:coauthVersionMax="47" xr10:uidLastSave="{00000000-0000-0000-0000-000000000000}"/>
  <bookViews>
    <workbookView xWindow="12060" yWindow="495" windowWidth="8160" windowHeight="10050" xr2:uid="{F13315D1-2CCF-4453-91C0-96CD0252A0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R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O12" i="1"/>
  <c r="P12" i="1"/>
  <c r="Q12" i="1"/>
  <c r="R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O16" i="1"/>
  <c r="O17" i="1" s="1"/>
  <c r="O22" i="1" s="1"/>
  <c r="P16" i="1"/>
  <c r="Q16" i="1"/>
  <c r="R16" i="1"/>
  <c r="R17" i="1" s="1"/>
  <c r="R22" i="1" s="1"/>
  <c r="H17" i="1"/>
  <c r="H22" i="1" s="1"/>
  <c r="L17" i="1"/>
  <c r="L22" i="1" s="1"/>
  <c r="P17" i="1"/>
  <c r="P22" i="1" s="1"/>
  <c r="D18" i="1"/>
  <c r="E18" i="1"/>
  <c r="D19" i="1"/>
  <c r="E19" i="1"/>
  <c r="D20" i="1"/>
  <c r="E20" i="1"/>
  <c r="D21" i="1"/>
  <c r="E21" i="1"/>
  <c r="E8" i="1" l="1"/>
  <c r="K17" i="1"/>
  <c r="F17" i="1"/>
  <c r="E17" i="1" l="1"/>
  <c r="K22" i="1"/>
  <c r="E22" i="1" s="1"/>
  <c r="F22" i="1"/>
  <c r="D17" i="1"/>
  <c r="D22" i="1" l="1"/>
</calcChain>
</file>

<file path=xl/sharedStrings.xml><?xml version="1.0" encoding="utf-8"?>
<sst xmlns="http://schemas.openxmlformats.org/spreadsheetml/2006/main" count="79" uniqueCount="68">
  <si>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</si>
  <si>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</si>
  <si>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</si>
  <si>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</si>
  <si>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</si>
  <si>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</si>
  <si>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</si>
  <si>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</si>
  <si>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</si>
  <si>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</si>
  <si>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</si>
  <si>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513/514/516/517/770 07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</si>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</sst>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35251-017A-433D-B501-7A6694A1B679}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8" width="13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>
        <v>50.14</v>
      </c>
      <c r="Q4" s="5" t="s">
        <v>17</v>
      </c>
      <c r="R4" s="5" t="s">
        <v>18</v>
      </c>
    </row>
    <row r="5" spans="1:18" s="6" customFormat="1" x14ac:dyDescent="0.25">
      <c r="A5" s="9" t="s">
        <v>19</v>
      </c>
      <c r="B5" s="9" t="s">
        <v>20</v>
      </c>
      <c r="C5" s="9" t="s">
        <v>21</v>
      </c>
      <c r="D5" s="10">
        <f>F5+G5+H5+I5+J5+K5+L5+M5+N5+O5+P5</f>
        <v>0</v>
      </c>
      <c r="E5" s="10">
        <f>K5+L5+M5+N5+O5+P5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18" s="6" customFormat="1" x14ac:dyDescent="0.25">
      <c r="A6" s="9" t="s">
        <v>22</v>
      </c>
      <c r="B6" s="9" t="s">
        <v>23</v>
      </c>
      <c r="C6" s="9" t="s">
        <v>24</v>
      </c>
      <c r="D6" s="10">
        <f>F6+G6+H6+I6+J6+K6+L6+M6+N6+O6+P6</f>
        <v>9309421</v>
      </c>
      <c r="E6" s="10">
        <f>K6+L6+M6+N6+O6+P6</f>
        <v>0</v>
      </c>
      <c r="F6" s="10">
        <v>2658369</v>
      </c>
      <c r="G6" s="10">
        <v>0</v>
      </c>
      <c r="H6" s="10">
        <v>6345514</v>
      </c>
      <c r="I6" s="10">
        <v>0</v>
      </c>
      <c r="J6" s="10">
        <v>305538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</row>
    <row r="7" spans="1:18" s="6" customFormat="1" x14ac:dyDescent="0.25">
      <c r="A7" s="9" t="s">
        <v>25</v>
      </c>
      <c r="B7" s="9" t="s">
        <v>26</v>
      </c>
      <c r="C7" s="9" t="s">
        <v>27</v>
      </c>
      <c r="D7" s="10">
        <f>F7+G7+H7+I7+J7+K7+L7+M7+N7+O7+P7</f>
        <v>8120917</v>
      </c>
      <c r="E7" s="10">
        <f>K7+L7+M7+N7+O7+P7</f>
        <v>0</v>
      </c>
      <c r="F7" s="10">
        <v>2658369</v>
      </c>
      <c r="G7" s="10">
        <v>0</v>
      </c>
      <c r="H7" s="10">
        <v>5462548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</row>
    <row r="8" spans="1:18" s="6" customFormat="1" x14ac:dyDescent="0.25">
      <c r="A8" s="9" t="s">
        <v>28</v>
      </c>
      <c r="B8" s="9" t="s">
        <v>29</v>
      </c>
      <c r="C8" s="9" t="s">
        <v>30</v>
      </c>
      <c r="D8" s="10">
        <f>F8+G8+H8+I8+J8+K8+L8+M8+N8+O8+P8</f>
        <v>1188504</v>
      </c>
      <c r="E8" s="10">
        <f>K8+L8+M8+N8+O8+P8</f>
        <v>0</v>
      </c>
      <c r="F8" s="10">
        <f>F6-F7</f>
        <v>0</v>
      </c>
      <c r="G8" s="10">
        <f>G6-G7</f>
        <v>0</v>
      </c>
      <c r="H8" s="10">
        <f>H6-H7</f>
        <v>882966</v>
      </c>
      <c r="I8" s="10">
        <f>I6-I7</f>
        <v>0</v>
      </c>
      <c r="J8" s="10">
        <f>J6-J7</f>
        <v>305538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  <c r="R8" s="10">
        <f>R6-R7</f>
        <v>0</v>
      </c>
    </row>
    <row r="9" spans="1:18" s="6" customFormat="1" x14ac:dyDescent="0.25">
      <c r="A9" s="9" t="s">
        <v>31</v>
      </c>
      <c r="B9" s="9" t="s">
        <v>32</v>
      </c>
      <c r="C9" s="9" t="s">
        <v>33</v>
      </c>
      <c r="D9" s="10">
        <f>F9+G9+H9+I9+J9+K9+L9+M9+N9+O9+P9</f>
        <v>0</v>
      </c>
      <c r="E9" s="10">
        <f>K9+L9+M9+N9+O9+P9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x14ac:dyDescent="0.25">
      <c r="A10" s="9" t="s">
        <v>34</v>
      </c>
      <c r="B10" s="9" t="s">
        <v>23</v>
      </c>
      <c r="C10" s="9" t="s">
        <v>35</v>
      </c>
      <c r="D10" s="10">
        <f>F10+G10+H10+I10+J10+K10+L10+M10+N10+O10+P10</f>
        <v>14644</v>
      </c>
      <c r="E10" s="10">
        <f>K10+L10+M10+N10+O10+P10</f>
        <v>0</v>
      </c>
      <c r="F10" s="10">
        <v>0</v>
      </c>
      <c r="G10" s="10">
        <v>0</v>
      </c>
      <c r="H10" s="10">
        <v>14644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</row>
    <row r="11" spans="1:18" s="6" customFormat="1" x14ac:dyDescent="0.25">
      <c r="A11" s="9" t="s">
        <v>36</v>
      </c>
      <c r="B11" s="9" t="s">
        <v>26</v>
      </c>
      <c r="C11" s="9" t="s">
        <v>37</v>
      </c>
      <c r="D11" s="10">
        <f>F11+G11+H11+I11+J11+K11+L11+M11+N11+O11+P11</f>
        <v>1076141</v>
      </c>
      <c r="E11" s="10">
        <f>K11+L11+M11+N11+O11+P11</f>
        <v>0</v>
      </c>
      <c r="F11" s="10">
        <v>0</v>
      </c>
      <c r="G11" s="10">
        <v>0</v>
      </c>
      <c r="H11" s="10">
        <v>770603</v>
      </c>
      <c r="I11" s="10">
        <v>0</v>
      </c>
      <c r="J11" s="10">
        <v>305538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</row>
    <row r="12" spans="1:18" s="6" customFormat="1" x14ac:dyDescent="0.25">
      <c r="A12" s="9" t="s">
        <v>38</v>
      </c>
      <c r="B12" s="9" t="s">
        <v>39</v>
      </c>
      <c r="C12" s="9" t="s">
        <v>40</v>
      </c>
      <c r="D12" s="10">
        <f>F12+G12+H12+I12+J12+K12+L12+M12+N12+O12+P12</f>
        <v>-1061497</v>
      </c>
      <c r="E12" s="10">
        <f>K12+L12+M12+N12+O12+P12</f>
        <v>0</v>
      </c>
      <c r="F12" s="10">
        <f>F10-F11</f>
        <v>0</v>
      </c>
      <c r="G12" s="10">
        <f>G10-G11</f>
        <v>0</v>
      </c>
      <c r="H12" s="10">
        <f>H10-H11</f>
        <v>-755959</v>
      </c>
      <c r="I12" s="10">
        <f>I10-I11</f>
        <v>0</v>
      </c>
      <c r="J12" s="10">
        <f>J10-J11</f>
        <v>-305538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  <c r="R12" s="10">
        <f>R10-R11</f>
        <v>0</v>
      </c>
    </row>
    <row r="13" spans="1:18" s="6" customFormat="1" x14ac:dyDescent="0.25">
      <c r="A13" s="9" t="s">
        <v>41</v>
      </c>
      <c r="B13" s="9" t="s">
        <v>42</v>
      </c>
      <c r="C13" s="9" t="s">
        <v>43</v>
      </c>
      <c r="D13" s="10">
        <f>F13+G13+H13+I13+J13+K13+L13+M13+N13+O13+P13</f>
        <v>0</v>
      </c>
      <c r="E13" s="10">
        <f>K13+L13+M13+N13+O13+P13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pans="1:18" s="6" customFormat="1" x14ac:dyDescent="0.25">
      <c r="A14" s="9" t="s">
        <v>44</v>
      </c>
      <c r="B14" s="9" t="s">
        <v>23</v>
      </c>
      <c r="C14" s="9" t="s">
        <v>44</v>
      </c>
      <c r="D14" s="10">
        <f>F14+G14+H14+I14+J14+K14+L14+M14+N14+O14+P14</f>
        <v>0</v>
      </c>
      <c r="E14" s="10">
        <f>K14+L14+M14+N14+O14+P14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</row>
    <row r="15" spans="1:18" s="6" customFormat="1" x14ac:dyDescent="0.25">
      <c r="A15" s="9" t="s">
        <v>45</v>
      </c>
      <c r="B15" s="9" t="s">
        <v>26</v>
      </c>
      <c r="C15" s="9" t="s">
        <v>45</v>
      </c>
      <c r="D15" s="10">
        <f>F15+G15+H15+I15+J15+K15+L15+M15+N15+O15+P15</f>
        <v>0</v>
      </c>
      <c r="E15" s="10">
        <f>K15+L15+M15+N15+O15+P15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</row>
    <row r="16" spans="1:18" s="6" customFormat="1" x14ac:dyDescent="0.25">
      <c r="A16" s="9" t="s">
        <v>46</v>
      </c>
      <c r="B16" s="9" t="s">
        <v>47</v>
      </c>
      <c r="C16" s="9" t="s">
        <v>46</v>
      </c>
      <c r="D16" s="10">
        <f>F16+G16+H16+I16+J16+K16+L16+M16+N16+O16+P16</f>
        <v>0</v>
      </c>
      <c r="E16" s="10">
        <f>K16+L16+M16+N16+O16+P16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  <c r="R16" s="10">
        <f>R14-R15</f>
        <v>0</v>
      </c>
    </row>
    <row r="17" spans="1:18" s="6" customFormat="1" ht="22.5" x14ac:dyDescent="0.25">
      <c r="A17" s="9" t="s">
        <v>48</v>
      </c>
      <c r="B17" s="9" t="s">
        <v>49</v>
      </c>
      <c r="C17" s="9" t="s">
        <v>48</v>
      </c>
      <c r="D17" s="10">
        <f>F17+G17+H17+I17+J17+K17+L17+M17+N17+O17+P17</f>
        <v>127007</v>
      </c>
      <c r="E17" s="10">
        <f>K17+L17+M17+N17+O17+P17</f>
        <v>0</v>
      </c>
      <c r="F17" s="10">
        <f>F8+F12+F16</f>
        <v>0</v>
      </c>
      <c r="G17" s="10">
        <f>G8+G12+G16</f>
        <v>0</v>
      </c>
      <c r="H17" s="10">
        <f>H8+H12+H16</f>
        <v>127007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  <c r="R17" s="10">
        <f>R8+R12+R16</f>
        <v>0</v>
      </c>
    </row>
    <row r="18" spans="1:18" s="6" customFormat="1" ht="22.5" x14ac:dyDescent="0.25">
      <c r="A18" s="9" t="s">
        <v>50</v>
      </c>
      <c r="B18" s="9" t="s">
        <v>51</v>
      </c>
      <c r="C18" s="9" t="s">
        <v>50</v>
      </c>
      <c r="D18" s="10">
        <f>F18+G18+H18+I18+J18+K18+L18+M18+N18+O18+P18</f>
        <v>186034</v>
      </c>
      <c r="E18" s="10">
        <f>K18+L18+M18+N18+O18+P18</f>
        <v>1990</v>
      </c>
      <c r="F18" s="10">
        <v>0</v>
      </c>
      <c r="G18" s="10">
        <v>0</v>
      </c>
      <c r="H18" s="10">
        <v>183743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1990</v>
      </c>
      <c r="P18" s="10">
        <v>0</v>
      </c>
      <c r="Q18" s="10">
        <v>183742</v>
      </c>
      <c r="R18" s="10">
        <v>301</v>
      </c>
    </row>
    <row r="19" spans="1:18" s="6" customFormat="1" x14ac:dyDescent="0.25">
      <c r="A19" s="9" t="s">
        <v>52</v>
      </c>
      <c r="B19" s="9" t="s">
        <v>53</v>
      </c>
      <c r="C19" s="9" t="s">
        <v>54</v>
      </c>
      <c r="D19" s="10">
        <f>F19+G19+H19+I19+J19+K19+L19+M19+N19+O19+P19</f>
        <v>0</v>
      </c>
      <c r="E19" s="10">
        <f>K19+L19+M19+N19+O19+P19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</row>
    <row r="20" spans="1:18" s="6" customFormat="1" x14ac:dyDescent="0.25">
      <c r="A20" s="9" t="s">
        <v>55</v>
      </c>
      <c r="B20" s="9" t="s">
        <v>56</v>
      </c>
      <c r="C20" s="9" t="s">
        <v>57</v>
      </c>
      <c r="D20" s="10">
        <f>F20+G20+H20+I20+J20+K20+L20+M20+N20+O20+P20</f>
        <v>0</v>
      </c>
      <c r="E20" s="10">
        <f>K20+L20+M20+N20+O20+P20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</row>
    <row r="21" spans="1:18" s="6" customFormat="1" ht="22.5" x14ac:dyDescent="0.25">
      <c r="A21" s="9" t="s">
        <v>58</v>
      </c>
      <c r="B21" s="9" t="s">
        <v>59</v>
      </c>
      <c r="C21" s="9" t="s">
        <v>60</v>
      </c>
      <c r="D21" s="10">
        <f>F21+G21+H21+I21+J21+K21+L21+M21+N21+O21+P21</f>
        <v>0</v>
      </c>
      <c r="E21" s="10">
        <f>K21+L21+M21+N21+O21+P21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</row>
    <row r="22" spans="1:18" s="6" customFormat="1" ht="22.5" x14ac:dyDescent="0.25">
      <c r="A22" s="9" t="s">
        <v>61</v>
      </c>
      <c r="B22" s="9" t="s">
        <v>62</v>
      </c>
      <c r="C22" s="9" t="s">
        <v>52</v>
      </c>
      <c r="D22" s="10">
        <f>F22+G22+H22+I22+J22+K22+L22+M22+N22+O22+P22</f>
        <v>313041</v>
      </c>
      <c r="E22" s="10">
        <f>K22+L22+M22+N22+O22+P22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310750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1990</v>
      </c>
      <c r="P22" s="10">
        <f>P17+P18+P19-P20-P21</f>
        <v>0</v>
      </c>
      <c r="Q22" s="10">
        <f>Q17+Q18+Q19-Q20-Q21</f>
        <v>183742</v>
      </c>
      <c r="R22" s="10">
        <f>R17+R18+R19-R20-R21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5">
      <c r="A24" s="12" t="s">
        <v>63</v>
      </c>
      <c r="B24" s="12"/>
      <c r="C24" s="12"/>
      <c r="D24" s="12"/>
      <c r="E24" s="12"/>
      <c r="F24" s="12"/>
      <c r="G24" s="12" t="s">
        <v>65</v>
      </c>
      <c r="H24" s="12"/>
      <c r="I24" s="12"/>
      <c r="J24" s="12"/>
      <c r="K24" s="12"/>
      <c r="L24" s="12"/>
      <c r="M24" s="12" t="s">
        <v>66</v>
      </c>
      <c r="N24" s="12"/>
      <c r="O24" s="12"/>
      <c r="P24" s="12"/>
      <c r="Q24" s="12"/>
      <c r="R24" s="12"/>
    </row>
    <row r="25" spans="1:18" x14ac:dyDescent="0.25">
      <c r="A25" s="3" t="s">
        <v>64</v>
      </c>
      <c r="B25" s="3"/>
      <c r="C25" s="3"/>
      <c r="D25" s="3"/>
      <c r="E25" s="3"/>
      <c r="F25" s="3"/>
      <c r="G25" s="3" t="s">
        <v>65</v>
      </c>
      <c r="H25" s="3"/>
      <c r="I25" s="3"/>
      <c r="J25" s="3"/>
      <c r="K25" s="3"/>
      <c r="L25" s="3"/>
      <c r="M25" s="3" t="s">
        <v>67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R1"/>
    <mergeCell ref="A2:R2"/>
    <mergeCell ref="A3:R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2023-10-26T07:27:52Z</dcterms:created>
  <dcterms:modified xsi:type="dcterms:W3CDTF">2023-10-26T07:27:54Z</dcterms:modified>
</cp:coreProperties>
</file>