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1 2025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J15" i="1"/>
  <c r="D16" i="1"/>
  <c r="D15" i="1" s="1"/>
  <c r="E16" i="1"/>
  <c r="E15" i="1" s="1"/>
  <c r="F16" i="1"/>
  <c r="G16" i="1"/>
  <c r="G15" i="1" s="1"/>
  <c r="H16" i="1"/>
  <c r="H15" i="1" s="1"/>
  <c r="I16" i="1"/>
  <c r="K16" i="1" s="1"/>
  <c r="J16" i="1"/>
  <c r="L16" i="1"/>
  <c r="L15" i="1" s="1"/>
  <c r="K17" i="1"/>
  <c r="G18" i="1"/>
  <c r="D19" i="1"/>
  <c r="D18" i="1" s="1"/>
  <c r="E19" i="1"/>
  <c r="E18" i="1" s="1"/>
  <c r="F19" i="1"/>
  <c r="F18" i="1" s="1"/>
  <c r="G19" i="1"/>
  <c r="H19" i="1"/>
  <c r="H18" i="1" s="1"/>
  <c r="I19" i="1"/>
  <c r="I18" i="1" s="1"/>
  <c r="J19" i="1"/>
  <c r="J18" i="1" s="1"/>
  <c r="L19" i="1"/>
  <c r="L18" i="1" s="1"/>
  <c r="K20" i="1"/>
  <c r="D21" i="1"/>
  <c r="H21" i="1"/>
  <c r="L21" i="1"/>
  <c r="D22" i="1"/>
  <c r="E22" i="1"/>
  <c r="E21" i="1" s="1"/>
  <c r="F22" i="1"/>
  <c r="F21" i="1" s="1"/>
  <c r="G22" i="1"/>
  <c r="G21" i="1" s="1"/>
  <c r="H22" i="1"/>
  <c r="I22" i="1"/>
  <c r="I21" i="1" s="1"/>
  <c r="J22" i="1"/>
  <c r="J21" i="1" s="1"/>
  <c r="K22" i="1"/>
  <c r="L22" i="1"/>
  <c r="K23" i="1"/>
  <c r="G26" i="1"/>
  <c r="G25" i="1" s="1"/>
  <c r="G24" i="1" s="1"/>
  <c r="D27" i="1"/>
  <c r="D26" i="1" s="1"/>
  <c r="D25" i="1" s="1"/>
  <c r="D24" i="1" s="1"/>
  <c r="E27" i="1"/>
  <c r="E26" i="1" s="1"/>
  <c r="E25" i="1" s="1"/>
  <c r="E24" i="1" s="1"/>
  <c r="F27" i="1"/>
  <c r="F26" i="1" s="1"/>
  <c r="F25" i="1" s="1"/>
  <c r="F24" i="1" s="1"/>
  <c r="G27" i="1"/>
  <c r="H27" i="1"/>
  <c r="H26" i="1" s="1"/>
  <c r="H25" i="1" s="1"/>
  <c r="H24" i="1" s="1"/>
  <c r="I27" i="1"/>
  <c r="I26" i="1" s="1"/>
  <c r="J27" i="1"/>
  <c r="J26" i="1" s="1"/>
  <c r="J25" i="1" s="1"/>
  <c r="J24" i="1" s="1"/>
  <c r="L27" i="1"/>
  <c r="L26" i="1" s="1"/>
  <c r="L25" i="1" s="1"/>
  <c r="L24" i="1" s="1"/>
  <c r="K28" i="1"/>
  <c r="K29" i="1"/>
  <c r="H13" i="1" l="1"/>
  <c r="H12" i="1" s="1"/>
  <c r="H14" i="1"/>
  <c r="G13" i="1"/>
  <c r="G12" i="1" s="1"/>
  <c r="G14" i="1"/>
  <c r="E13" i="1"/>
  <c r="E12" i="1" s="1"/>
  <c r="E14" i="1"/>
  <c r="D14" i="1"/>
  <c r="D13" i="1"/>
  <c r="D12" i="1" s="1"/>
  <c r="K21" i="1"/>
  <c r="K18" i="1"/>
  <c r="L14" i="1"/>
  <c r="L13" i="1"/>
  <c r="L12" i="1" s="1"/>
  <c r="J13" i="1"/>
  <c r="J12" i="1" s="1"/>
  <c r="I25" i="1"/>
  <c r="K26" i="1"/>
  <c r="F14" i="1"/>
  <c r="I15" i="1"/>
  <c r="J14" i="1"/>
  <c r="K27" i="1"/>
  <c r="K19" i="1"/>
  <c r="F13" i="1"/>
  <c r="F12" i="1" s="1"/>
  <c r="K25" i="1" l="1"/>
  <c r="I24" i="1"/>
  <c r="K24" i="1" s="1"/>
  <c r="K15" i="1"/>
  <c r="I13" i="1"/>
  <c r="I14" i="1"/>
  <c r="K14" i="1" s="1"/>
  <c r="I12" i="1" l="1"/>
  <c r="K12" i="1" s="1"/>
  <c r="K13" i="1"/>
</calcChain>
</file>

<file path=xl/sharedStrings.xml><?xml version="1.0" encoding="utf-8"?>
<sst xmlns="http://schemas.openxmlformats.org/spreadsheetml/2006/main" count="80" uniqueCount="77">
  <si>
    <t>CENTRALIZAT</t>
  </si>
  <si>
    <t xml:space="preserve"> Anexa 7</t>
  </si>
  <si>
    <t>Cont de executie - Detalierea cheltuielilor - Trimestrul: 1, Anul: 2025</t>
  </si>
  <si>
    <t>Capitolul: 65.02.03.01 - Invatamant prescolar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</si>
  <si>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</si>
  <si>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</si>
  <si>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</si>
  <si>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</si>
  <si>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</si>
  <si>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</si>
  <si>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</si>
  <si>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</si>
  <si>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</si>
  <si>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</si>
  <si>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</si>
  <si>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</si>
  <si>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</si>
  <si>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</si>
  <si>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</si>
  <si>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</si>
  <si>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</si>
  <si>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</si>
  <si>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</si>
  <si>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</si>
  <si>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</si>
  <si>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</si>
  <si>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</si>
  <si>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</si>
  <si>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</si>
  <si>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</si>
  <si>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27</t>
  </si>
  <si>
    <t>Cheltuieli salariale in natura  (cod 10.02.01 la 10.02.06+10.02.30)</t>
  </si>
  <si>
    <t>10.02</t>
  </si>
  <si>
    <t>32</t>
  </si>
  <si>
    <t>Transportul de la locul de munca</t>
  </si>
  <si>
    <t>10.02.05</t>
  </si>
  <si>
    <t>45</t>
  </si>
  <si>
    <t>TITLUL II  BUNURI SI SERVICII  (cod 20.01 la 20.06+20.09 la 20.16+20.18 la 20.27+20.30)</t>
  </si>
  <si>
    <t>20</t>
  </si>
  <si>
    <t>66</t>
  </si>
  <si>
    <t>Bunuri de natura obiectelor de inventar  (cod 20.05.01+20.05.03+20.05.30)</t>
  </si>
  <si>
    <t>20.05</t>
  </si>
  <si>
    <t>69</t>
  </si>
  <si>
    <t>Alte obiecte de inventar</t>
  </si>
  <si>
    <t>20.05.30</t>
  </si>
  <si>
    <t>190</t>
  </si>
  <si>
    <t>TITLUL IX  ASISTENTA SOCIALA  (cod 57.01+57.02+57.04)</t>
  </si>
  <si>
    <t>57</t>
  </si>
  <si>
    <t>192</t>
  </si>
  <si>
    <t>Ajutoare sociale  (cod 57.02.01 la 57.02.05)</t>
  </si>
  <si>
    <t>57.02</t>
  </si>
  <si>
    <t>195</t>
  </si>
  <si>
    <t>Tichete de creşă şi tichete sociale pentru grădiniţă</t>
  </si>
  <si>
    <t>57.02.03</t>
  </si>
  <si>
    <t>254</t>
  </si>
  <si>
    <t>SECŢIUNEA DE DEZVOLTARE (cod 51+55+56+58+65+70+79.d+84.d)</t>
  </si>
  <si>
    <t>001.02</t>
  </si>
  <si>
    <t>597</t>
  </si>
  <si>
    <t>CHELTUIELI DE CAPITAL  (cod 71+72)</t>
  </si>
  <si>
    <t>70</t>
  </si>
  <si>
    <t>599</t>
  </si>
  <si>
    <t>TITLUL XV  ACTIVE NEFINANCIARE  (cod 71.01 la 71.03)</t>
  </si>
  <si>
    <t>71</t>
  </si>
  <si>
    <t>600</t>
  </si>
  <si>
    <t>Active fixe</t>
  </si>
  <si>
    <t>71.01</t>
  </si>
  <si>
    <t>601</t>
  </si>
  <si>
    <t>Constructii</t>
  </si>
  <si>
    <t>71.01.01</t>
  </si>
  <si>
    <t>603</t>
  </si>
  <si>
    <t>Mobilier, aparatura birotica si alte active corporale</t>
  </si>
  <si>
    <t>71.01.03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</si>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</sst>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D13+D24</f>
        <v>0</v>
      </c>
      <c r="E12" s="11">
        <f>E13+E24</f>
        <v>0</v>
      </c>
      <c r="F12" s="11">
        <f>F13+F24</f>
        <v>106570</v>
      </c>
      <c r="G12" s="11">
        <f>G13+G24</f>
        <v>23570</v>
      </c>
      <c r="H12" s="11">
        <f>H13+H24</f>
        <v>23570</v>
      </c>
      <c r="I12" s="11">
        <f>I13+I24</f>
        <v>23570</v>
      </c>
      <c r="J12" s="11">
        <f>J13+J24</f>
        <v>17501</v>
      </c>
      <c r="K12" s="11">
        <f>I12-J12</f>
        <v>6069</v>
      </c>
      <c r="L12" s="11">
        <f>L13+L24</f>
        <v>42699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D15+D18+D21</f>
        <v>0</v>
      </c>
      <c r="E13" s="11">
        <f>E15+E18+E21</f>
        <v>0</v>
      </c>
      <c r="F13" s="11">
        <f>F15+F18+F21</f>
        <v>106570</v>
      </c>
      <c r="G13" s="11">
        <f>G15+G18+G21</f>
        <v>23570</v>
      </c>
      <c r="H13" s="11">
        <f>H15+H18+H21</f>
        <v>23570</v>
      </c>
      <c r="I13" s="11">
        <f>I15+I18+I21</f>
        <v>23570</v>
      </c>
      <c r="J13" s="11">
        <f>J15+J18+J21</f>
        <v>17501</v>
      </c>
      <c r="K13" s="11">
        <f>I13-J13</f>
        <v>6069</v>
      </c>
      <c r="L13" s="11">
        <f>L15+L18+L21</f>
        <v>14164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D15+D18+D21</f>
        <v>0</v>
      </c>
      <c r="E14" s="11">
        <f>E15+E18+E21</f>
        <v>0</v>
      </c>
      <c r="F14" s="11">
        <f>F15+F18+F21</f>
        <v>106570</v>
      </c>
      <c r="G14" s="11">
        <f>G15+G18+G21</f>
        <v>23570</v>
      </c>
      <c r="H14" s="11">
        <f>H15+H18+H21</f>
        <v>23570</v>
      </c>
      <c r="I14" s="11">
        <f>I15+I18+I21</f>
        <v>23570</v>
      </c>
      <c r="J14" s="11">
        <f>J15+J18+J21</f>
        <v>17501</v>
      </c>
      <c r="K14" s="11">
        <f>I14-J14</f>
        <v>6069</v>
      </c>
      <c r="L14" s="11">
        <f>L15+L18+L21</f>
        <v>14164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70000</v>
      </c>
      <c r="G15" s="11">
        <f>+G16</f>
        <v>20000</v>
      </c>
      <c r="H15" s="11">
        <f>+H16</f>
        <v>20000</v>
      </c>
      <c r="I15" s="11">
        <f>+I16</f>
        <v>20000</v>
      </c>
      <c r="J15" s="11">
        <f>+J16</f>
        <v>13931</v>
      </c>
      <c r="K15" s="11">
        <f>I15-J15</f>
        <v>6069</v>
      </c>
      <c r="L15" s="11">
        <f>+L16</f>
        <v>13931</v>
      </c>
    </row>
    <row r="16" spans="1:12" s="6" customFormat="1" ht="22.5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70000</v>
      </c>
      <c r="G16" s="11">
        <f>+G17</f>
        <v>20000</v>
      </c>
      <c r="H16" s="11">
        <f>+H17</f>
        <v>20000</v>
      </c>
      <c r="I16" s="11">
        <f>+I17</f>
        <v>20000</v>
      </c>
      <c r="J16" s="11">
        <f>+J17</f>
        <v>13931</v>
      </c>
      <c r="K16" s="11">
        <f>I16-J16</f>
        <v>6069</v>
      </c>
      <c r="L16" s="11">
        <f>+L17</f>
        <v>13931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70000</v>
      </c>
      <c r="G17" s="11">
        <v>20000</v>
      </c>
      <c r="H17" s="11">
        <v>20000</v>
      </c>
      <c r="I17" s="11">
        <v>20000</v>
      </c>
      <c r="J17" s="11">
        <v>13931</v>
      </c>
      <c r="K17" s="11">
        <f>I17-J17</f>
        <v>6069</v>
      </c>
      <c r="L17" s="11">
        <v>13931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</f>
        <v>0</v>
      </c>
      <c r="E18" s="11">
        <f>+E19</f>
        <v>0</v>
      </c>
      <c r="F18" s="11">
        <f>+F19</f>
        <v>3570</v>
      </c>
      <c r="G18" s="11">
        <f>+G19</f>
        <v>3570</v>
      </c>
      <c r="H18" s="11">
        <f>+H19</f>
        <v>3570</v>
      </c>
      <c r="I18" s="11">
        <f>+I19</f>
        <v>3570</v>
      </c>
      <c r="J18" s="11">
        <f>+J19</f>
        <v>3570</v>
      </c>
      <c r="K18" s="11">
        <f>I18-J18</f>
        <v>0</v>
      </c>
      <c r="L18" s="11">
        <f>+L19</f>
        <v>233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3570</v>
      </c>
      <c r="G19" s="11">
        <f>+G20</f>
        <v>3570</v>
      </c>
      <c r="H19" s="11">
        <f>+H20</f>
        <v>3570</v>
      </c>
      <c r="I19" s="11">
        <f>+I20</f>
        <v>3570</v>
      </c>
      <c r="J19" s="11">
        <f>+J20</f>
        <v>3570</v>
      </c>
      <c r="K19" s="11">
        <f>I19-J19</f>
        <v>0</v>
      </c>
      <c r="L19" s="11">
        <f>+L20</f>
        <v>233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3570</v>
      </c>
      <c r="G20" s="11">
        <v>3570</v>
      </c>
      <c r="H20" s="11">
        <v>3570</v>
      </c>
      <c r="I20" s="11">
        <v>3570</v>
      </c>
      <c r="J20" s="11">
        <v>3570</v>
      </c>
      <c r="K20" s="11">
        <f>I20-J20</f>
        <v>0</v>
      </c>
      <c r="L20" s="11">
        <v>233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33000</v>
      </c>
      <c r="G21" s="11">
        <f>+G22</f>
        <v>0</v>
      </c>
      <c r="H21" s="11">
        <f>+H22</f>
        <v>0</v>
      </c>
      <c r="I21" s="11">
        <f>+I22</f>
        <v>0</v>
      </c>
      <c r="J21" s="11">
        <f>+J22</f>
        <v>0</v>
      </c>
      <c r="K21" s="11">
        <f>I21-J21</f>
        <v>0</v>
      </c>
      <c r="L21" s="11">
        <f>+L22</f>
        <v>0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f>+D23</f>
        <v>0</v>
      </c>
      <c r="E22" s="11">
        <f>+E23</f>
        <v>0</v>
      </c>
      <c r="F22" s="11">
        <f>+F23</f>
        <v>33000</v>
      </c>
      <c r="G22" s="11">
        <f>+G23</f>
        <v>0</v>
      </c>
      <c r="H22" s="11">
        <f>+H23</f>
        <v>0</v>
      </c>
      <c r="I22" s="11">
        <f>+I23</f>
        <v>0</v>
      </c>
      <c r="J22" s="11">
        <f>+J23</f>
        <v>0</v>
      </c>
      <c r="K22" s="11">
        <f>I22-J22</f>
        <v>0</v>
      </c>
      <c r="L22" s="11">
        <f>+L23</f>
        <v>0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33000</v>
      </c>
      <c r="G23" s="11">
        <v>0</v>
      </c>
      <c r="H23" s="11">
        <v>0</v>
      </c>
      <c r="I23" s="11">
        <v>0</v>
      </c>
      <c r="J23" s="11">
        <v>0</v>
      </c>
      <c r="K23" s="11">
        <f>I23-J23</f>
        <v>0</v>
      </c>
      <c r="L23" s="11">
        <v>0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+D25</f>
        <v>0</v>
      </c>
      <c r="E24" s="11">
        <f>+E25</f>
        <v>0</v>
      </c>
      <c r="F24" s="11">
        <f>+F25</f>
        <v>0</v>
      </c>
      <c r="G24" s="11">
        <f>+G25</f>
        <v>0</v>
      </c>
      <c r="H24" s="11">
        <f>+H25</f>
        <v>0</v>
      </c>
      <c r="I24" s="11">
        <f>+I25</f>
        <v>0</v>
      </c>
      <c r="J24" s="11">
        <f>+J25</f>
        <v>0</v>
      </c>
      <c r="K24" s="11">
        <f>I24-J24</f>
        <v>0</v>
      </c>
      <c r="L24" s="11">
        <f>+L25</f>
        <v>28535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f>D26</f>
        <v>0</v>
      </c>
      <c r="E25" s="11">
        <f>E26</f>
        <v>0</v>
      </c>
      <c r="F25" s="11">
        <f>F26</f>
        <v>0</v>
      </c>
      <c r="G25" s="11">
        <f>G26</f>
        <v>0</v>
      </c>
      <c r="H25" s="11">
        <f>H26</f>
        <v>0</v>
      </c>
      <c r="I25" s="11">
        <f>I26</f>
        <v>0</v>
      </c>
      <c r="J25" s="11">
        <f>J26</f>
        <v>0</v>
      </c>
      <c r="K25" s="11">
        <f>I25-J25</f>
        <v>0</v>
      </c>
      <c r="L25" s="11">
        <f>L26</f>
        <v>28535</v>
      </c>
    </row>
    <row r="26" spans="1:12" s="6" customFormat="1" ht="22.5" x14ac:dyDescent="0.25">
      <c r="A26" s="10" t="s">
        <v>60</v>
      </c>
      <c r="B26" s="10" t="s">
        <v>61</v>
      </c>
      <c r="C26" s="10" t="s">
        <v>62</v>
      </c>
      <c r="D26" s="11">
        <f>D27</f>
        <v>0</v>
      </c>
      <c r="E26" s="11">
        <f>E27</f>
        <v>0</v>
      </c>
      <c r="F26" s="11">
        <f>F27</f>
        <v>0</v>
      </c>
      <c r="G26" s="11">
        <f>G27</f>
        <v>0</v>
      </c>
      <c r="H26" s="11">
        <f>H27</f>
        <v>0</v>
      </c>
      <c r="I26" s="11">
        <f>I27</f>
        <v>0</v>
      </c>
      <c r="J26" s="11">
        <f>J27</f>
        <v>0</v>
      </c>
      <c r="K26" s="11">
        <f>I26-J26</f>
        <v>0</v>
      </c>
      <c r="L26" s="11">
        <f>L27</f>
        <v>28535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f>D28+D29</f>
        <v>0</v>
      </c>
      <c r="E27" s="11">
        <f>E28+E29</f>
        <v>0</v>
      </c>
      <c r="F27" s="11">
        <f>F28+F29</f>
        <v>0</v>
      </c>
      <c r="G27" s="11">
        <f>G28+G29</f>
        <v>0</v>
      </c>
      <c r="H27" s="11">
        <f>H28+H29</f>
        <v>0</v>
      </c>
      <c r="I27" s="11">
        <f>I28+I29</f>
        <v>0</v>
      </c>
      <c r="J27" s="11">
        <f>J28+J29</f>
        <v>0</v>
      </c>
      <c r="K27" s="11">
        <f>I27-J27</f>
        <v>0</v>
      </c>
      <c r="L27" s="11">
        <f>L28+L29</f>
        <v>28535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f>I28-J28</f>
        <v>0</v>
      </c>
      <c r="L28" s="11">
        <v>172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f>I29-J29</f>
        <v>0</v>
      </c>
      <c r="L29" s="11">
        <v>28363</v>
      </c>
    </row>
    <row r="30" spans="1:12" s="6" customFormat="1" x14ac:dyDescent="0.25">
      <c r="A30" s="8"/>
      <c r="B30" s="8"/>
      <c r="C30" s="8"/>
      <c r="D30" s="9"/>
      <c r="E30" s="9"/>
      <c r="F30" s="9"/>
      <c r="G30" s="9"/>
      <c r="H30" s="9"/>
      <c r="I30" s="9"/>
      <c r="J30" s="9"/>
      <c r="K30" s="9"/>
      <c r="L30" s="9"/>
    </row>
    <row r="31" spans="1:12" x14ac:dyDescent="0.25">
      <c r="A31" s="13" t="s">
        <v>72</v>
      </c>
      <c r="B31" s="13"/>
      <c r="C31" s="13"/>
      <c r="D31" s="13"/>
      <c r="E31" s="13" t="s">
        <v>74</v>
      </c>
      <c r="F31" s="13"/>
      <c r="G31" s="13"/>
      <c r="H31" s="13"/>
      <c r="I31" s="13" t="s">
        <v>75</v>
      </c>
      <c r="J31" s="13"/>
      <c r="K31" s="13"/>
      <c r="L31" s="13"/>
    </row>
    <row r="32" spans="1:12" x14ac:dyDescent="0.25">
      <c r="A32" s="3" t="s">
        <v>73</v>
      </c>
      <c r="B32" s="3"/>
      <c r="C32" s="3"/>
      <c r="D32" s="3"/>
      <c r="E32" s="3" t="s">
        <v>74</v>
      </c>
      <c r="F32" s="3"/>
      <c r="G32" s="3"/>
      <c r="H32" s="3"/>
      <c r="I32" s="3" t="s">
        <v>76</v>
      </c>
      <c r="J32" s="3"/>
      <c r="K32" s="3"/>
      <c r="L32" s="3"/>
    </row>
    <row r="61" spans="1:20" x14ac:dyDescent="0.25">
      <c r="A61" s="12"/>
      <c r="B61" s="12"/>
      <c r="C61" s="12"/>
      <c r="D61" s="12"/>
      <c r="I61" s="12"/>
      <c r="J61" s="12"/>
      <c r="K61" s="12"/>
      <c r="L61" s="12"/>
      <c r="Q61" s="12"/>
      <c r="R61" s="12"/>
      <c r="S61" s="12"/>
      <c r="T61" s="12"/>
    </row>
  </sheetData>
  <mergeCells count="24">
    <mergeCell ref="K6:K10"/>
    <mergeCell ref="L6:L10"/>
    <mergeCell ref="A31:D31"/>
    <mergeCell ref="A32:D32"/>
    <mergeCell ref="E31:H31"/>
    <mergeCell ref="E32:H32"/>
    <mergeCell ref="I31:L31"/>
    <mergeCell ref="I32:L32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2025-07-31T08:58:08Z</dcterms:created>
  <dcterms:modified xsi:type="dcterms:W3CDTF">2025-07-31T08:58:10Z</dcterms:modified>
</cp:coreProperties>
</file>