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1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D16" i="1"/>
  <c r="D15" i="1" s="1"/>
  <c r="E16" i="1"/>
  <c r="E15" i="1" s="1"/>
  <c r="F16" i="1"/>
  <c r="G16" i="1"/>
  <c r="G15" i="1" s="1"/>
  <c r="H16" i="1"/>
  <c r="H15" i="1" s="1"/>
  <c r="I16" i="1"/>
  <c r="K16" i="1" s="1"/>
  <c r="J16" i="1"/>
  <c r="L16" i="1"/>
  <c r="L15" i="1" s="1"/>
  <c r="K17" i="1"/>
  <c r="K18" i="1"/>
  <c r="D19" i="1"/>
  <c r="E19" i="1"/>
  <c r="F19" i="1"/>
  <c r="F15" i="1" s="1"/>
  <c r="G19" i="1"/>
  <c r="H19" i="1"/>
  <c r="I19" i="1"/>
  <c r="K19" i="1" s="1"/>
  <c r="J19" i="1"/>
  <c r="L19" i="1"/>
  <c r="K20" i="1"/>
  <c r="D21" i="1"/>
  <c r="H21" i="1"/>
  <c r="L21" i="1"/>
  <c r="D22" i="1"/>
  <c r="E22" i="1"/>
  <c r="E21" i="1" s="1"/>
  <c r="F22" i="1"/>
  <c r="F21" i="1" s="1"/>
  <c r="G22" i="1"/>
  <c r="G21" i="1" s="1"/>
  <c r="H22" i="1"/>
  <c r="I22" i="1"/>
  <c r="I21" i="1" s="1"/>
  <c r="J22" i="1"/>
  <c r="J21" i="1" s="1"/>
  <c r="K22" i="1"/>
  <c r="L22" i="1"/>
  <c r="K23" i="1"/>
  <c r="D24" i="1"/>
  <c r="E24" i="1"/>
  <c r="H24" i="1"/>
  <c r="I24" i="1"/>
  <c r="K24" i="1" s="1"/>
  <c r="L24" i="1"/>
  <c r="D25" i="1"/>
  <c r="H25" i="1"/>
  <c r="L25" i="1"/>
  <c r="D26" i="1"/>
  <c r="E26" i="1"/>
  <c r="E25" i="1" s="1"/>
  <c r="F26" i="1"/>
  <c r="F24" i="1" s="1"/>
  <c r="G26" i="1"/>
  <c r="G24" i="1" s="1"/>
  <c r="H26" i="1"/>
  <c r="I26" i="1"/>
  <c r="I25" i="1" s="1"/>
  <c r="J26" i="1"/>
  <c r="J24" i="1" s="1"/>
  <c r="K26" i="1"/>
  <c r="L26" i="1"/>
  <c r="K27" i="1"/>
  <c r="H13" i="1" l="1"/>
  <c r="H12" i="1" s="1"/>
  <c r="H14" i="1"/>
  <c r="K21" i="1"/>
  <c r="E13" i="1"/>
  <c r="E12" i="1" s="1"/>
  <c r="E14" i="1"/>
  <c r="L14" i="1"/>
  <c r="L13" i="1"/>
  <c r="L12" i="1" s="1"/>
  <c r="J13" i="1"/>
  <c r="J12" i="1" s="1"/>
  <c r="F14" i="1"/>
  <c r="F13" i="1"/>
  <c r="F12" i="1" s="1"/>
  <c r="G14" i="1"/>
  <c r="G13" i="1"/>
  <c r="G12" i="1" s="1"/>
  <c r="D14" i="1"/>
  <c r="D13" i="1"/>
  <c r="D12" i="1" s="1"/>
  <c r="K25" i="1"/>
  <c r="G25" i="1"/>
  <c r="I15" i="1"/>
  <c r="J14" i="1"/>
  <c r="F25" i="1"/>
  <c r="J25" i="1"/>
  <c r="K15" i="1" l="1"/>
  <c r="I13" i="1"/>
  <c r="I14" i="1"/>
  <c r="K14" i="1" s="1"/>
  <c r="I12" i="1" l="1"/>
  <c r="K12" i="1" s="1"/>
  <c r="K13" i="1"/>
</calcChain>
</file>

<file path=xl/sharedStrings.xml><?xml version="1.0" encoding="utf-8"?>
<sst xmlns="http://schemas.openxmlformats.org/spreadsheetml/2006/main" count="74" uniqueCount="71">
  <si>
    <t>CENTRALIZAT</t>
  </si>
  <si>
    <t xml:space="preserve"> Anexa 7</t>
  </si>
  <si>
    <t>Cont de executie - Detalierea cheltuielilor - Trimestrul: 1, Anul: 2025</t>
  </si>
  <si>
    <t>Capitolul: 68.02.50.50 - Alte cheltuieli in domeniul  asistentei  sociale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</si>
  <si>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</si>
  <si>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</si>
  <si>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</si>
  <si>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</si>
  <si>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</si>
  <si>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</si>
  <si>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</si>
  <si>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</si>
  <si>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</si>
  <si>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</si>
  <si>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</si>
  <si>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</si>
  <si>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</si>
  <si>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</si>
  <si>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</si>
  <si>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</si>
  <si>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</si>
  <si>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</si>
  <si>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</si>
  <si>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</si>
  <si>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</si>
  <si>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</si>
  <si>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</si>
  <si>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</si>
  <si>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</si>
  <si>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</si>
  <si>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</si>
  <si>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</si>
  <si>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</si>
  <si>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</si>
  <si>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</si>
  <si>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</si>
  <si>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</si>
  <si>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</si>
  <si>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</si>
  <si>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</si>
  <si>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</si>
  <si>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</si>
  <si>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</si>
  <si>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</si>
  <si>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</si>
  <si>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</si>
  <si>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</si>
  <si>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</si>
  <si>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</si>
  <si>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</si>
  <si>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</si>
  <si>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193</t>
  </si>
  <si>
    <t>Ajutoare sociale in numerar</t>
  </si>
  <si>
    <t>57.02.01</t>
  </si>
  <si>
    <t>224</t>
  </si>
  <si>
    <t>OPERATIUNI FINANCIARE  (cod 80+81)</t>
  </si>
  <si>
    <t>79</t>
  </si>
  <si>
    <t>231</t>
  </si>
  <si>
    <t>TITLUL XIX RAMBURSARI DE CREDITE   (cod 81.01+81.02)</t>
  </si>
  <si>
    <t>81</t>
  </si>
  <si>
    <t>237</t>
  </si>
  <si>
    <t xml:space="preserve">Rambursari de credite interne </t>
  </si>
  <si>
    <t>81.02</t>
  </si>
  <si>
    <t>240</t>
  </si>
  <si>
    <t>Rambursari de credite aferente datoriei publice interne locale</t>
  </si>
  <si>
    <t>81.02.05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</si>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</sst>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178200</v>
      </c>
      <c r="G12" s="11">
        <f>G13</f>
        <v>121300</v>
      </c>
      <c r="H12" s="11">
        <f>H13</f>
        <v>121300</v>
      </c>
      <c r="I12" s="11">
        <f>I13</f>
        <v>121300</v>
      </c>
      <c r="J12" s="11">
        <f>J13</f>
        <v>47072</v>
      </c>
      <c r="K12" s="11">
        <f>I12-J12</f>
        <v>74228</v>
      </c>
      <c r="L12" s="11">
        <f>L13</f>
        <v>36819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D15+D21+D26</f>
        <v>0</v>
      </c>
      <c r="E13" s="11">
        <f>E15+E21+E26</f>
        <v>0</v>
      </c>
      <c r="F13" s="11">
        <f>F15+F21+F26</f>
        <v>178200</v>
      </c>
      <c r="G13" s="11">
        <f>G15+G21+G26</f>
        <v>121300</v>
      </c>
      <c r="H13" s="11">
        <f>H15+H21+H26</f>
        <v>121300</v>
      </c>
      <c r="I13" s="11">
        <f>I15+I21+I26</f>
        <v>121300</v>
      </c>
      <c r="J13" s="11">
        <f>J15+J21+J26</f>
        <v>47072</v>
      </c>
      <c r="K13" s="11">
        <f>I13-J13</f>
        <v>74228</v>
      </c>
      <c r="L13" s="11">
        <f>L15+L21+L26</f>
        <v>36819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D15+D21</f>
        <v>0</v>
      </c>
      <c r="E14" s="11">
        <f>E15+E21</f>
        <v>0</v>
      </c>
      <c r="F14" s="11">
        <f>F15+F21</f>
        <v>117000</v>
      </c>
      <c r="G14" s="11">
        <f>G15+G21</f>
        <v>106000</v>
      </c>
      <c r="H14" s="11">
        <f>H15+H21</f>
        <v>106000</v>
      </c>
      <c r="I14" s="11">
        <f>I15+I21</f>
        <v>106000</v>
      </c>
      <c r="J14" s="11">
        <f>J15+J21</f>
        <v>31795</v>
      </c>
      <c r="K14" s="11">
        <f>I14-J14</f>
        <v>74205</v>
      </c>
      <c r="L14" s="11">
        <f>L15+L21</f>
        <v>36819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D16+D19</f>
        <v>0</v>
      </c>
      <c r="E15" s="11">
        <f>E16+E19</f>
        <v>0</v>
      </c>
      <c r="F15" s="11">
        <f>F16+F19</f>
        <v>22000</v>
      </c>
      <c r="G15" s="11">
        <f>G16+G19</f>
        <v>11000</v>
      </c>
      <c r="H15" s="11">
        <f>H16+H19</f>
        <v>11000</v>
      </c>
      <c r="I15" s="11">
        <f>I16+I19</f>
        <v>11000</v>
      </c>
      <c r="J15" s="11">
        <f>J16+J19</f>
        <v>9003</v>
      </c>
      <c r="K15" s="11">
        <f>I15-J15</f>
        <v>1997</v>
      </c>
      <c r="L15" s="11">
        <f>L16+L19</f>
        <v>14027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D17+D18</f>
        <v>0</v>
      </c>
      <c r="E16" s="11">
        <f>E17+E18</f>
        <v>0</v>
      </c>
      <c r="F16" s="11">
        <f>F17+F18</f>
        <v>21500</v>
      </c>
      <c r="G16" s="11">
        <f>G17+G18</f>
        <v>11000</v>
      </c>
      <c r="H16" s="11">
        <f>H17+H18</f>
        <v>11000</v>
      </c>
      <c r="I16" s="11">
        <f>I17+I18</f>
        <v>11000</v>
      </c>
      <c r="J16" s="11">
        <f>J17+J18</f>
        <v>9003</v>
      </c>
      <c r="K16" s="11">
        <f>I16-J16</f>
        <v>1997</v>
      </c>
      <c r="L16" s="11">
        <f>L17+L18</f>
        <v>13718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20000</v>
      </c>
      <c r="G17" s="11">
        <v>10000</v>
      </c>
      <c r="H17" s="11">
        <v>10000</v>
      </c>
      <c r="I17" s="11">
        <v>10000</v>
      </c>
      <c r="J17" s="11">
        <v>8375</v>
      </c>
      <c r="K17" s="11">
        <f>I17-J17</f>
        <v>1625</v>
      </c>
      <c r="L17" s="11">
        <v>12760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1500</v>
      </c>
      <c r="G18" s="11">
        <v>1000</v>
      </c>
      <c r="H18" s="11">
        <v>1000</v>
      </c>
      <c r="I18" s="11">
        <v>1000</v>
      </c>
      <c r="J18" s="11">
        <v>628</v>
      </c>
      <c r="K18" s="11">
        <f>I18-J18</f>
        <v>372</v>
      </c>
      <c r="L18" s="11">
        <v>958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500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309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500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309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95000</v>
      </c>
      <c r="G21" s="11">
        <f>+G22</f>
        <v>95000</v>
      </c>
      <c r="H21" s="11">
        <f>+H22</f>
        <v>95000</v>
      </c>
      <c r="I21" s="11">
        <f>+I22</f>
        <v>95000</v>
      </c>
      <c r="J21" s="11">
        <f>+J22</f>
        <v>22792</v>
      </c>
      <c r="K21" s="11">
        <f>I21-J21</f>
        <v>72208</v>
      </c>
      <c r="L21" s="11">
        <f>+L22</f>
        <v>22792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D23</f>
        <v>0</v>
      </c>
      <c r="E22" s="11">
        <f>E23</f>
        <v>0</v>
      </c>
      <c r="F22" s="11">
        <f>F23</f>
        <v>95000</v>
      </c>
      <c r="G22" s="11">
        <f>G23</f>
        <v>95000</v>
      </c>
      <c r="H22" s="11">
        <f>H23</f>
        <v>95000</v>
      </c>
      <c r="I22" s="11">
        <f>I23</f>
        <v>95000</v>
      </c>
      <c r="J22" s="11">
        <f>J23</f>
        <v>22792</v>
      </c>
      <c r="K22" s="11">
        <f>I22-J22</f>
        <v>72208</v>
      </c>
      <c r="L22" s="11">
        <f>L23</f>
        <v>22792</v>
      </c>
    </row>
    <row r="23" spans="1:12" s="6" customFormat="1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95000</v>
      </c>
      <c r="G23" s="11">
        <v>95000</v>
      </c>
      <c r="H23" s="11">
        <v>95000</v>
      </c>
      <c r="I23" s="11">
        <v>95000</v>
      </c>
      <c r="J23" s="11">
        <v>22792</v>
      </c>
      <c r="K23" s="11">
        <f>I23-J23</f>
        <v>72208</v>
      </c>
      <c r="L23" s="11">
        <v>22792</v>
      </c>
    </row>
    <row r="24" spans="1:12" s="6" customFormat="1" x14ac:dyDescent="0.25">
      <c r="A24" s="10" t="s">
        <v>54</v>
      </c>
      <c r="B24" s="10" t="s">
        <v>55</v>
      </c>
      <c r="C24" s="10" t="s">
        <v>56</v>
      </c>
      <c r="D24" s="11">
        <f>+D26</f>
        <v>0</v>
      </c>
      <c r="E24" s="11">
        <f>+E26</f>
        <v>0</v>
      </c>
      <c r="F24" s="11">
        <f>+F26</f>
        <v>61200</v>
      </c>
      <c r="G24" s="11">
        <f>+G26</f>
        <v>15300</v>
      </c>
      <c r="H24" s="11">
        <f>+H26</f>
        <v>15300</v>
      </c>
      <c r="I24" s="11">
        <f>+I26</f>
        <v>15300</v>
      </c>
      <c r="J24" s="11">
        <f>+J26</f>
        <v>15277</v>
      </c>
      <c r="K24" s="11">
        <f>I24-J24</f>
        <v>23</v>
      </c>
      <c r="L24" s="11">
        <f>+L26</f>
        <v>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61200</v>
      </c>
      <c r="G25" s="11">
        <f>+G26</f>
        <v>15300</v>
      </c>
      <c r="H25" s="11">
        <f>+H26</f>
        <v>15300</v>
      </c>
      <c r="I25" s="11">
        <f>+I26</f>
        <v>15300</v>
      </c>
      <c r="J25" s="11">
        <f>+J26</f>
        <v>15277</v>
      </c>
      <c r="K25" s="11">
        <f>I25-J25</f>
        <v>23</v>
      </c>
      <c r="L25" s="11">
        <f>+L26</f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f>+D27</f>
        <v>0</v>
      </c>
      <c r="E26" s="11">
        <f>+E27</f>
        <v>0</v>
      </c>
      <c r="F26" s="11">
        <f>+F27</f>
        <v>61200</v>
      </c>
      <c r="G26" s="11">
        <f>+G27</f>
        <v>15300</v>
      </c>
      <c r="H26" s="11">
        <f>+H27</f>
        <v>15300</v>
      </c>
      <c r="I26" s="11">
        <f>+I27</f>
        <v>15300</v>
      </c>
      <c r="J26" s="11">
        <f>+J27</f>
        <v>15277</v>
      </c>
      <c r="K26" s="11">
        <f>I26-J26</f>
        <v>23</v>
      </c>
      <c r="L26" s="11">
        <f>+L27</f>
        <v>0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61200</v>
      </c>
      <c r="G27" s="11">
        <v>15300</v>
      </c>
      <c r="H27" s="11">
        <v>15300</v>
      </c>
      <c r="I27" s="11">
        <v>15300</v>
      </c>
      <c r="J27" s="11">
        <v>15277</v>
      </c>
      <c r="K27" s="11">
        <f>I27-J27</f>
        <v>23</v>
      </c>
      <c r="L27" s="11">
        <v>0</v>
      </c>
    </row>
    <row r="28" spans="1:12" s="6" customFormat="1" x14ac:dyDescent="0.25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</row>
    <row r="29" spans="1:12" x14ac:dyDescent="0.25">
      <c r="A29" s="13" t="s">
        <v>66</v>
      </c>
      <c r="B29" s="13"/>
      <c r="C29" s="13"/>
      <c r="D29" s="13"/>
      <c r="E29" s="13" t="s">
        <v>68</v>
      </c>
      <c r="F29" s="13"/>
      <c r="G29" s="13"/>
      <c r="H29" s="13"/>
      <c r="I29" s="13" t="s">
        <v>69</v>
      </c>
      <c r="J29" s="13"/>
      <c r="K29" s="13"/>
      <c r="L29" s="13"/>
    </row>
    <row r="30" spans="1:12" x14ac:dyDescent="0.25">
      <c r="A30" s="3" t="s">
        <v>67</v>
      </c>
      <c r="B30" s="3"/>
      <c r="C30" s="3"/>
      <c r="D30" s="3"/>
      <c r="E30" s="3" t="s">
        <v>68</v>
      </c>
      <c r="F30" s="3"/>
      <c r="G30" s="3"/>
      <c r="H30" s="3"/>
      <c r="I30" s="3" t="s">
        <v>70</v>
      </c>
      <c r="J30" s="3"/>
      <c r="K30" s="3"/>
      <c r="L30" s="3"/>
    </row>
    <row r="57" spans="1:20" x14ac:dyDescent="0.25">
      <c r="A57" s="12"/>
      <c r="B57" s="12"/>
      <c r="C57" s="12"/>
      <c r="D57" s="12"/>
      <c r="I57" s="12"/>
      <c r="J57" s="12"/>
      <c r="K57" s="12"/>
      <c r="L57" s="12"/>
      <c r="Q57" s="12"/>
      <c r="R57" s="12"/>
      <c r="S57" s="12"/>
      <c r="T57" s="12"/>
    </row>
  </sheetData>
  <mergeCells count="24">
    <mergeCell ref="K6:K10"/>
    <mergeCell ref="L6:L10"/>
    <mergeCell ref="A29:D29"/>
    <mergeCell ref="A30:D30"/>
    <mergeCell ref="E29:H29"/>
    <mergeCell ref="E30:H30"/>
    <mergeCell ref="I29:L29"/>
    <mergeCell ref="I30:L3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2025-07-31T08:58:53Z</dcterms:created>
  <dcterms:modified xsi:type="dcterms:W3CDTF">2025-07-31T08:58:56Z</dcterms:modified>
</cp:coreProperties>
</file>