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D16" i="1"/>
  <c r="D15" i="1" s="1"/>
  <c r="E16" i="1"/>
  <c r="E15" i="1" s="1"/>
  <c r="F16" i="1"/>
  <c r="G16" i="1"/>
  <c r="G15" i="1" s="1"/>
  <c r="H16" i="1"/>
  <c r="H15" i="1" s="1"/>
  <c r="I16" i="1"/>
  <c r="K16" i="1" s="1"/>
  <c r="J16" i="1"/>
  <c r="L16" i="1"/>
  <c r="L15" i="1" s="1"/>
  <c r="K17" i="1"/>
  <c r="K18" i="1"/>
  <c r="D19" i="1"/>
  <c r="E19" i="1"/>
  <c r="F19" i="1"/>
  <c r="F15" i="1" s="1"/>
  <c r="G19" i="1"/>
  <c r="H19" i="1"/>
  <c r="I19" i="1"/>
  <c r="K19" i="1" s="1"/>
  <c r="J19" i="1"/>
  <c r="L19" i="1"/>
  <c r="K20" i="1"/>
  <c r="D21" i="1"/>
  <c r="E21" i="1"/>
  <c r="H21" i="1"/>
  <c r="L21" i="1"/>
  <c r="D22" i="1"/>
  <c r="E22" i="1"/>
  <c r="F22" i="1"/>
  <c r="F21" i="1" s="1"/>
  <c r="G22" i="1"/>
  <c r="G21" i="1" s="1"/>
  <c r="H22" i="1"/>
  <c r="I22" i="1"/>
  <c r="I21" i="1" s="1"/>
  <c r="K21" i="1" s="1"/>
  <c r="J22" i="1"/>
  <c r="J21" i="1" s="1"/>
  <c r="K22" i="1"/>
  <c r="L22" i="1"/>
  <c r="K23" i="1"/>
  <c r="H13" i="1" l="1"/>
  <c r="H12" i="1" s="1"/>
  <c r="H14" i="1"/>
  <c r="E13" i="1"/>
  <c r="E12" i="1" s="1"/>
  <c r="E14" i="1"/>
  <c r="L14" i="1"/>
  <c r="L13" i="1"/>
  <c r="L12" i="1" s="1"/>
  <c r="J13" i="1"/>
  <c r="J12" i="1" s="1"/>
  <c r="F14" i="1"/>
  <c r="F13" i="1"/>
  <c r="F12" i="1" s="1"/>
  <c r="G13" i="1"/>
  <c r="G12" i="1" s="1"/>
  <c r="G14" i="1"/>
  <c r="D14" i="1"/>
  <c r="D13" i="1"/>
  <c r="D12" i="1" s="1"/>
  <c r="I15" i="1"/>
  <c r="J14" i="1"/>
  <c r="K15" i="1" l="1"/>
  <c r="I13" i="1"/>
  <c r="I14" i="1"/>
  <c r="K14" i="1" s="1"/>
  <c r="I12" i="1" l="1"/>
  <c r="K12" i="1" s="1"/>
  <c r="K13" i="1"/>
</calcChain>
</file>

<file path=xl/sharedStrings.xml><?xml version="1.0" encoding="utf-8"?>
<sst xmlns="http://schemas.openxmlformats.org/spreadsheetml/2006/main" count="62" uniqueCount="59">
  <si>
    <t>CENTRALIZAT</t>
  </si>
  <si>
    <t xml:space="preserve"> Anexa 7</t>
  </si>
  <si>
    <t>Cont de executie - Detalierea cheltuielilor - Trimestrul: 2, Anul: 2025</t>
  </si>
  <si>
    <t>Capitolul: 61.02.05 - Protectie civila si protectia contra incendiilor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</si>
  <si>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</si>
  <si>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</si>
  <si>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</si>
  <si>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</si>
  <si>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</si>
  <si>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</si>
  <si>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</si>
  <si>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</si>
  <si>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</si>
  <si>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</si>
  <si>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</si>
  <si>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</si>
  <si>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</si>
  <si>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</si>
  <si>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</si>
  <si>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</si>
  <si>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</si>
  <si>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</si>
  <si>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</si>
  <si>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</si>
  <si>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</si>
  <si>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</si>
  <si>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</si>
  <si>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</si>
  <si>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</si>
  <si>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</si>
  <si>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</si>
  <si>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</si>
  <si>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</si>
  <si>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</si>
  <si>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</si>
  <si>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</si>
  <si>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</si>
  <si>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</si>
  <si>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</si>
  <si>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</si>
  <si>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</si>
  <si>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</si>
  <si>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</si>
  <si>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</si>
  <si>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</si>
  <si>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</si>
  <si>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</si>
  <si>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</si>
  <si>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</si>
  <si>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</si>
  <si>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</si>
  <si>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51</t>
  </si>
  <si>
    <t>Carburanti si lubrifianti</t>
  </si>
  <si>
    <t>20.01.05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</si>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</sst>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97000</v>
      </c>
      <c r="G12" s="11">
        <f>G13</f>
        <v>49000</v>
      </c>
      <c r="H12" s="11">
        <f>H13</f>
        <v>49000</v>
      </c>
      <c r="I12" s="11">
        <f>I13</f>
        <v>49000</v>
      </c>
      <c r="J12" s="11">
        <f>J13</f>
        <v>44852</v>
      </c>
      <c r="K12" s="11">
        <f>I12-J12</f>
        <v>4148</v>
      </c>
      <c r="L12" s="11">
        <f>L13</f>
        <v>44852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D15+D21</f>
        <v>0</v>
      </c>
      <c r="E13" s="11">
        <f>E15+E21</f>
        <v>0</v>
      </c>
      <c r="F13" s="11">
        <f>F15+F21</f>
        <v>97000</v>
      </c>
      <c r="G13" s="11">
        <f>G15+G21</f>
        <v>49000</v>
      </c>
      <c r="H13" s="11">
        <f>H15+H21</f>
        <v>49000</v>
      </c>
      <c r="I13" s="11">
        <f>I15+I21</f>
        <v>49000</v>
      </c>
      <c r="J13" s="11">
        <f>J15+J21</f>
        <v>44852</v>
      </c>
      <c r="K13" s="11">
        <f>I13-J13</f>
        <v>4148</v>
      </c>
      <c r="L13" s="11">
        <f>L15+L21</f>
        <v>44852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D15+D21</f>
        <v>0</v>
      </c>
      <c r="E14" s="11">
        <f>E15+E21</f>
        <v>0</v>
      </c>
      <c r="F14" s="11">
        <f>F15+F21</f>
        <v>97000</v>
      </c>
      <c r="G14" s="11">
        <f>G15+G21</f>
        <v>49000</v>
      </c>
      <c r="H14" s="11">
        <f>H15+H21</f>
        <v>49000</v>
      </c>
      <c r="I14" s="11">
        <f>I15+I21</f>
        <v>49000</v>
      </c>
      <c r="J14" s="11">
        <f>J15+J21</f>
        <v>44852</v>
      </c>
      <c r="K14" s="11">
        <f>I14-J14</f>
        <v>4148</v>
      </c>
      <c r="L14" s="11">
        <f>L15+L21</f>
        <v>44852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D16+D19</f>
        <v>0</v>
      </c>
      <c r="E15" s="11">
        <f>E16+E19</f>
        <v>0</v>
      </c>
      <c r="F15" s="11">
        <f>F16+F19</f>
        <v>82000</v>
      </c>
      <c r="G15" s="11">
        <f>G16+G19</f>
        <v>44000</v>
      </c>
      <c r="H15" s="11">
        <f>H16+H19</f>
        <v>44000</v>
      </c>
      <c r="I15" s="11">
        <f>I16+I19</f>
        <v>44000</v>
      </c>
      <c r="J15" s="11">
        <f>J16+J19</f>
        <v>39852</v>
      </c>
      <c r="K15" s="11">
        <f>I15-J15</f>
        <v>4148</v>
      </c>
      <c r="L15" s="11">
        <f>L16+L19</f>
        <v>39852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</f>
        <v>0</v>
      </c>
      <c r="E16" s="11">
        <f>E17+E18</f>
        <v>0</v>
      </c>
      <c r="F16" s="11">
        <f>F17+F18</f>
        <v>80000</v>
      </c>
      <c r="G16" s="11">
        <f>G17+G18</f>
        <v>43000</v>
      </c>
      <c r="H16" s="11">
        <f>H17+H18</f>
        <v>43000</v>
      </c>
      <c r="I16" s="11">
        <f>I17+I18</f>
        <v>43000</v>
      </c>
      <c r="J16" s="11">
        <f>J17+J18</f>
        <v>38976</v>
      </c>
      <c r="K16" s="11">
        <f>I16-J16</f>
        <v>4024</v>
      </c>
      <c r="L16" s="11">
        <f>L17+L18</f>
        <v>38976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75000</v>
      </c>
      <c r="G17" s="11">
        <v>40000</v>
      </c>
      <c r="H17" s="11">
        <v>40000</v>
      </c>
      <c r="I17" s="11">
        <v>40000</v>
      </c>
      <c r="J17" s="11">
        <v>36894</v>
      </c>
      <c r="K17" s="11">
        <f>I17-J17</f>
        <v>3106</v>
      </c>
      <c r="L17" s="11">
        <v>36894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5000</v>
      </c>
      <c r="G18" s="11">
        <v>3000</v>
      </c>
      <c r="H18" s="11">
        <v>3000</v>
      </c>
      <c r="I18" s="11">
        <v>3000</v>
      </c>
      <c r="J18" s="11">
        <v>2082</v>
      </c>
      <c r="K18" s="11">
        <f>I18-J18</f>
        <v>918</v>
      </c>
      <c r="L18" s="11">
        <v>2082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2000</v>
      </c>
      <c r="G19" s="11">
        <f>+G20</f>
        <v>1000</v>
      </c>
      <c r="H19" s="11">
        <f>+H20</f>
        <v>1000</v>
      </c>
      <c r="I19" s="11">
        <f>+I20</f>
        <v>1000</v>
      </c>
      <c r="J19" s="11">
        <f>+J20</f>
        <v>876</v>
      </c>
      <c r="K19" s="11">
        <f>I19-J19</f>
        <v>124</v>
      </c>
      <c r="L19" s="11">
        <f>+L20</f>
        <v>876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2000</v>
      </c>
      <c r="G20" s="11">
        <v>1000</v>
      </c>
      <c r="H20" s="11">
        <v>1000</v>
      </c>
      <c r="I20" s="11">
        <v>1000</v>
      </c>
      <c r="J20" s="11">
        <v>876</v>
      </c>
      <c r="K20" s="11">
        <f>I20-J20</f>
        <v>124</v>
      </c>
      <c r="L20" s="11">
        <v>876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</f>
        <v>0</v>
      </c>
      <c r="E21" s="11">
        <f>E22</f>
        <v>0</v>
      </c>
      <c r="F21" s="11">
        <f>F22</f>
        <v>15000</v>
      </c>
      <c r="G21" s="11">
        <f>G22</f>
        <v>5000</v>
      </c>
      <c r="H21" s="11">
        <f>H22</f>
        <v>5000</v>
      </c>
      <c r="I21" s="11">
        <f>I22</f>
        <v>5000</v>
      </c>
      <c r="J21" s="11">
        <f>J22</f>
        <v>5000</v>
      </c>
      <c r="K21" s="11">
        <f>I21-J21</f>
        <v>0</v>
      </c>
      <c r="L21" s="11">
        <f>L22</f>
        <v>5000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f>+D23</f>
        <v>0</v>
      </c>
      <c r="E22" s="11">
        <f>+E23</f>
        <v>0</v>
      </c>
      <c r="F22" s="11">
        <f>+F23</f>
        <v>15000</v>
      </c>
      <c r="G22" s="11">
        <f>+G23</f>
        <v>5000</v>
      </c>
      <c r="H22" s="11">
        <f>+H23</f>
        <v>5000</v>
      </c>
      <c r="I22" s="11">
        <f>+I23</f>
        <v>5000</v>
      </c>
      <c r="J22" s="11">
        <f>+J23</f>
        <v>5000</v>
      </c>
      <c r="K22" s="11">
        <f>I22-J22</f>
        <v>0</v>
      </c>
      <c r="L22" s="11">
        <f>+L23</f>
        <v>5000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15000</v>
      </c>
      <c r="G23" s="11">
        <v>5000</v>
      </c>
      <c r="H23" s="11">
        <v>5000</v>
      </c>
      <c r="I23" s="11">
        <v>5000</v>
      </c>
      <c r="J23" s="11">
        <v>5000</v>
      </c>
      <c r="K23" s="11">
        <f>I23-J23</f>
        <v>0</v>
      </c>
      <c r="L23" s="11">
        <v>5000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25">
      <c r="A25" s="13" t="s">
        <v>54</v>
      </c>
      <c r="B25" s="13"/>
      <c r="C25" s="13"/>
      <c r="D25" s="13"/>
      <c r="E25" s="13" t="s">
        <v>56</v>
      </c>
      <c r="F25" s="13"/>
      <c r="G25" s="13"/>
      <c r="H25" s="13"/>
      <c r="I25" s="13" t="s">
        <v>57</v>
      </c>
      <c r="J25" s="13"/>
      <c r="K25" s="13"/>
      <c r="L25" s="13"/>
    </row>
    <row r="26" spans="1:12" x14ac:dyDescent="0.25">
      <c r="A26" s="3" t="s">
        <v>55</v>
      </c>
      <c r="B26" s="3"/>
      <c r="C26" s="3"/>
      <c r="D26" s="3"/>
      <c r="E26" s="3" t="s">
        <v>56</v>
      </c>
      <c r="F26" s="3"/>
      <c r="G26" s="3"/>
      <c r="H26" s="3"/>
      <c r="I26" s="3" t="s">
        <v>58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4">
    <mergeCell ref="K6:K10"/>
    <mergeCell ref="L6:L10"/>
    <mergeCell ref="A25:D25"/>
    <mergeCell ref="A26:D26"/>
    <mergeCell ref="E25:H25"/>
    <mergeCell ref="E26:H26"/>
    <mergeCell ref="I25:L25"/>
    <mergeCell ref="I26:L26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2025-07-31T09:01:35Z</dcterms:created>
  <dcterms:modified xsi:type="dcterms:W3CDTF">2025-07-31T09:01:38Z</dcterms:modified>
</cp:coreProperties>
</file>