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K18" i="1"/>
  <c r="K19" i="1"/>
  <c r="K20" i="1"/>
  <c r="D21" i="1"/>
  <c r="E21" i="1"/>
  <c r="F21" i="1"/>
  <c r="G21" i="1"/>
  <c r="H21" i="1"/>
  <c r="I21" i="1"/>
  <c r="J21" i="1"/>
  <c r="K21" i="1"/>
  <c r="L21" i="1"/>
  <c r="K22" i="1"/>
  <c r="D23" i="1"/>
  <c r="E23" i="1"/>
  <c r="F23" i="1"/>
  <c r="G23" i="1"/>
  <c r="H23" i="1"/>
  <c r="I23" i="1"/>
  <c r="I15" i="1" s="1"/>
  <c r="J23" i="1"/>
  <c r="L23" i="1"/>
  <c r="K24" i="1"/>
  <c r="G25" i="1"/>
  <c r="D26" i="1"/>
  <c r="D25" i="1" s="1"/>
  <c r="E26" i="1"/>
  <c r="E25" i="1" s="1"/>
  <c r="F26" i="1"/>
  <c r="F25" i="1" s="1"/>
  <c r="G26" i="1"/>
  <c r="H26" i="1"/>
  <c r="I26" i="1"/>
  <c r="I25" i="1" s="1"/>
  <c r="K25" i="1" s="1"/>
  <c r="J26" i="1"/>
  <c r="J25" i="1" s="1"/>
  <c r="K26" i="1"/>
  <c r="L26" i="1"/>
  <c r="L25" i="1" s="1"/>
  <c r="K27" i="1"/>
  <c r="K28" i="1"/>
  <c r="K29" i="1"/>
  <c r="K30" i="1"/>
  <c r="K31" i="1"/>
  <c r="D32" i="1"/>
  <c r="E32" i="1"/>
  <c r="F32" i="1"/>
  <c r="G32" i="1"/>
  <c r="H32" i="1"/>
  <c r="H25" i="1" s="1"/>
  <c r="I32" i="1"/>
  <c r="K32" i="1" s="1"/>
  <c r="J32" i="1"/>
  <c r="L32" i="1"/>
  <c r="K33" i="1"/>
  <c r="D36" i="1"/>
  <c r="D35" i="1" s="1"/>
  <c r="D34" i="1" s="1"/>
  <c r="L36" i="1"/>
  <c r="L35" i="1" s="1"/>
  <c r="L34" i="1" s="1"/>
  <c r="D37" i="1"/>
  <c r="E37" i="1"/>
  <c r="E36" i="1" s="1"/>
  <c r="E35" i="1" s="1"/>
  <c r="E34" i="1" s="1"/>
  <c r="F37" i="1"/>
  <c r="F36" i="1" s="1"/>
  <c r="F35" i="1" s="1"/>
  <c r="F34" i="1" s="1"/>
  <c r="G37" i="1"/>
  <c r="G36" i="1" s="1"/>
  <c r="G35" i="1" s="1"/>
  <c r="G34" i="1" s="1"/>
  <c r="H37" i="1"/>
  <c r="H36" i="1" s="1"/>
  <c r="H35" i="1" s="1"/>
  <c r="H34" i="1" s="1"/>
  <c r="I37" i="1"/>
  <c r="I36" i="1" s="1"/>
  <c r="J37" i="1"/>
  <c r="J36" i="1" s="1"/>
  <c r="J35" i="1" s="1"/>
  <c r="J34" i="1" s="1"/>
  <c r="K37" i="1"/>
  <c r="L37" i="1"/>
  <c r="K38" i="1"/>
  <c r="K39" i="1"/>
  <c r="K40" i="1"/>
  <c r="H14" i="1" l="1"/>
  <c r="H13" i="1"/>
  <c r="H12" i="1" s="1"/>
  <c r="G13" i="1"/>
  <c r="G12" i="1" s="1"/>
  <c r="G14" i="1"/>
  <c r="L13" i="1"/>
  <c r="L12" i="1" s="1"/>
  <c r="L14" i="1"/>
  <c r="K15" i="1"/>
  <c r="I13" i="1"/>
  <c r="I14" i="1"/>
  <c r="F14" i="1"/>
  <c r="F13" i="1"/>
  <c r="F12" i="1" s="1"/>
  <c r="E13" i="1"/>
  <c r="E12" i="1" s="1"/>
  <c r="E14" i="1"/>
  <c r="D13" i="1"/>
  <c r="D12" i="1" s="1"/>
  <c r="D14" i="1"/>
  <c r="K36" i="1"/>
  <c r="I35" i="1"/>
  <c r="J13" i="1"/>
  <c r="J12" i="1" s="1"/>
  <c r="J14" i="1"/>
  <c r="K23" i="1"/>
  <c r="K13" i="1" l="1"/>
  <c r="K35" i="1"/>
  <c r="I34" i="1"/>
  <c r="K34" i="1" s="1"/>
  <c r="K14" i="1"/>
  <c r="I12" i="1" l="1"/>
  <c r="K12" i="1" s="1"/>
</calcChain>
</file>

<file path=xl/sharedStrings.xml><?xml version="1.0" encoding="utf-8"?>
<sst xmlns="http://schemas.openxmlformats.org/spreadsheetml/2006/main" count="113" uniqueCount="110">
  <si>
    <t>CENTRALIZAT</t>
  </si>
  <si>
    <t xml:space="preserve"> Anexa 7</t>
  </si>
  <si>
    <t>Cont de executie - Detalierea cheltuielilor - Trimestrul: 2, Anul: 2025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</si>
  <si>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</si>
  <si>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</si>
  <si>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</si>
  <si>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</si>
  <si>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</si>
  <si>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</si>
  <si>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</si>
  <si>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</si>
  <si>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</si>
  <si>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</si>
  <si>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</si>
  <si>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</si>
  <si>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</si>
  <si>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</si>
  <si>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</si>
  <si>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</si>
  <si>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</si>
  <si>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</si>
  <si>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</si>
  <si>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</si>
  <si>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</si>
  <si>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</si>
  <si>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</si>
  <si>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</si>
  <si>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</si>
  <si>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</si>
  <si>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</si>
  <si>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</si>
  <si>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</si>
  <si>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</si>
  <si>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</si>
  <si>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</si>
  <si>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</si>
  <si>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</si>
  <si>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</si>
  <si>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</si>
  <si>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22</t>
  </si>
  <si>
    <t>Alocatii pentru transportul la si de la locul de munca</t>
  </si>
  <si>
    <t>10.01.15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</si>
  <si>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</si>
  <si>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</si>
  <si>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</si>
  <si>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</si>
  <si>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</si>
  <si>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</si>
  <si>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</si>
  <si>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</si>
  <si>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</si>
  <si>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</si>
  <si>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</si>
  <si>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</si>
  <si>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</si>
  <si>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</si>
  <si>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</si>
  <si>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</si>
  <si>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</si>
  <si>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</si>
  <si>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</si>
  <si>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</si>
  <si>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</si>
  <si>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</si>
  <si>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</si>
  <si>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</si>
  <si>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</si>
  <si>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</si>
  <si>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</si>
  <si>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</si>
  <si>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</si>
  <si>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</si>
  <si>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</si>
  <si>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</si>
  <si>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</si>
  <si>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</si>
  <si>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</si>
  <si>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</si>
  <si>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</si>
  <si>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</si>
  <si>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</si>
  <si>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</si>
  <si>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</si>
  <si>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</si>
  <si>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</si>
  <si>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</si>
  <si>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</si>
  <si>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</si>
  <si>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</si>
  <si>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</si>
  <si>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</si>
  <si>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</si>
  <si>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</si>
  <si>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</si>
  <si>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</si>
  <si>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</si>
  <si>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</si>
  <si>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</si>
  <si>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</si>
  <si>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602</t>
  </si>
  <si>
    <t>Masini, echipamente si mijloace de transport</t>
  </si>
  <si>
    <t>71.01.02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</si>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</sst>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D13+D34</f>
        <v>29000</v>
      </c>
      <c r="E12" s="11">
        <f>E13+E34</f>
        <v>26000</v>
      </c>
      <c r="F12" s="11">
        <f>F13+F34</f>
        <v>3757300</v>
      </c>
      <c r="G12" s="11">
        <f>G13+G34</f>
        <v>2290400</v>
      </c>
      <c r="H12" s="11">
        <f>H13+H34</f>
        <v>2290400</v>
      </c>
      <c r="I12" s="11">
        <f>I13+I34</f>
        <v>2290400</v>
      </c>
      <c r="J12" s="11">
        <f>J13+J34</f>
        <v>1856194</v>
      </c>
      <c r="K12" s="11">
        <f>I12-J12</f>
        <v>434206</v>
      </c>
      <c r="L12" s="11">
        <f>L13+L34</f>
        <v>1866446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D15+D25</f>
        <v>0</v>
      </c>
      <c r="E13" s="11">
        <f>E15+E25</f>
        <v>0</v>
      </c>
      <c r="F13" s="11">
        <f>F15+F25</f>
        <v>3728300</v>
      </c>
      <c r="G13" s="11">
        <f>G15+G25</f>
        <v>2264400</v>
      </c>
      <c r="H13" s="11">
        <f>H15+H25</f>
        <v>2264400</v>
      </c>
      <c r="I13" s="11">
        <f>I15+I25</f>
        <v>2264400</v>
      </c>
      <c r="J13" s="11">
        <f>J15+J25</f>
        <v>1834464</v>
      </c>
      <c r="K13" s="11">
        <f>I13-J13</f>
        <v>429936</v>
      </c>
      <c r="L13" s="11">
        <f>L15+L25</f>
        <v>1819643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D15+D25</f>
        <v>0</v>
      </c>
      <c r="E14" s="11">
        <f>E15+E25</f>
        <v>0</v>
      </c>
      <c r="F14" s="11">
        <f>F15+F25</f>
        <v>3728300</v>
      </c>
      <c r="G14" s="11">
        <f>G15+G25</f>
        <v>2264400</v>
      </c>
      <c r="H14" s="11">
        <f>H15+H25</f>
        <v>2264400</v>
      </c>
      <c r="I14" s="11">
        <f>I15+I25</f>
        <v>2264400</v>
      </c>
      <c r="J14" s="11">
        <f>J15+J25</f>
        <v>1834464</v>
      </c>
      <c r="K14" s="11">
        <f>I14-J14</f>
        <v>429936</v>
      </c>
      <c r="L14" s="11">
        <f>L15+L25</f>
        <v>1819643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D16+D21+D23</f>
        <v>0</v>
      </c>
      <c r="E15" s="11">
        <f>E16+E21+E23</f>
        <v>0</v>
      </c>
      <c r="F15" s="11">
        <f>F16+F21+F23</f>
        <v>2130000</v>
      </c>
      <c r="G15" s="11">
        <f>G16+G21+G23</f>
        <v>1126000</v>
      </c>
      <c r="H15" s="11">
        <f>H16+H21+H23</f>
        <v>1126000</v>
      </c>
      <c r="I15" s="11">
        <f>I16+I21+I23</f>
        <v>1126000</v>
      </c>
      <c r="J15" s="11">
        <f>J16+J21+J23</f>
        <v>985136</v>
      </c>
      <c r="K15" s="11">
        <f>I15-J15</f>
        <v>140864</v>
      </c>
      <c r="L15" s="11">
        <f>L16+L21+L23</f>
        <v>974681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D17+D18+D19+D20</f>
        <v>0</v>
      </c>
      <c r="E16" s="11">
        <f>E17+E18+E19+E20</f>
        <v>0</v>
      </c>
      <c r="F16" s="11">
        <f>F17+F18+F19+F20</f>
        <v>2070000</v>
      </c>
      <c r="G16" s="11">
        <f>G17+G18+G19+G20</f>
        <v>1085000</v>
      </c>
      <c r="H16" s="11">
        <f>H17+H18+H19+H20</f>
        <v>1085000</v>
      </c>
      <c r="I16" s="11">
        <f>I17+I18+I19+I20</f>
        <v>1085000</v>
      </c>
      <c r="J16" s="11">
        <f>J17+J18+J19+J20</f>
        <v>950972</v>
      </c>
      <c r="K16" s="11">
        <f>I16-J16</f>
        <v>134028</v>
      </c>
      <c r="L16" s="11">
        <f>L17+L18+L19+L20</f>
        <v>940912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1810000</v>
      </c>
      <c r="G17" s="11">
        <v>950000</v>
      </c>
      <c r="H17" s="11">
        <v>950000</v>
      </c>
      <c r="I17" s="11">
        <v>950000</v>
      </c>
      <c r="J17" s="11">
        <v>846354</v>
      </c>
      <c r="K17" s="11">
        <f>I17-J17</f>
        <v>103646</v>
      </c>
      <c r="L17" s="11">
        <v>850045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150000</v>
      </c>
      <c r="G18" s="11">
        <v>75000</v>
      </c>
      <c r="H18" s="11">
        <v>75000</v>
      </c>
      <c r="I18" s="11">
        <v>75000</v>
      </c>
      <c r="J18" s="11">
        <v>54297</v>
      </c>
      <c r="K18" s="11">
        <f>I18-J18</f>
        <v>20703</v>
      </c>
      <c r="L18" s="11">
        <v>40546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30000</v>
      </c>
      <c r="H19" s="11">
        <v>30000</v>
      </c>
      <c r="I19" s="11">
        <v>30000</v>
      </c>
      <c r="J19" s="11">
        <v>21624</v>
      </c>
      <c r="K19" s="11">
        <f>I19-J19</f>
        <v>8376</v>
      </c>
      <c r="L19" s="11">
        <v>21624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60000</v>
      </c>
      <c r="G20" s="11">
        <v>30000</v>
      </c>
      <c r="H20" s="11">
        <v>30000</v>
      </c>
      <c r="I20" s="11">
        <v>30000</v>
      </c>
      <c r="J20" s="11">
        <v>28697</v>
      </c>
      <c r="K20" s="11">
        <f>I20-J20</f>
        <v>1303</v>
      </c>
      <c r="L20" s="11">
        <v>28697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15000</v>
      </c>
      <c r="G21" s="11">
        <f>+G22</f>
        <v>15000</v>
      </c>
      <c r="H21" s="11">
        <f>+H22</f>
        <v>15000</v>
      </c>
      <c r="I21" s="11">
        <f>+I22</f>
        <v>15000</v>
      </c>
      <c r="J21" s="11">
        <f>+J22</f>
        <v>13600</v>
      </c>
      <c r="K21" s="11">
        <f>I21-J21</f>
        <v>1400</v>
      </c>
      <c r="L21" s="11">
        <f>+L22</f>
        <v>13600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15000</v>
      </c>
      <c r="G22" s="11">
        <v>15000</v>
      </c>
      <c r="H22" s="11">
        <v>15000</v>
      </c>
      <c r="I22" s="11">
        <v>15000</v>
      </c>
      <c r="J22" s="11">
        <v>13600</v>
      </c>
      <c r="K22" s="11">
        <f>I22-J22</f>
        <v>1400</v>
      </c>
      <c r="L22" s="11">
        <v>13600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f>+D24</f>
        <v>0</v>
      </c>
      <c r="E23" s="11">
        <f>+E24</f>
        <v>0</v>
      </c>
      <c r="F23" s="11">
        <f>+F24</f>
        <v>45000</v>
      </c>
      <c r="G23" s="11">
        <f>+G24</f>
        <v>26000</v>
      </c>
      <c r="H23" s="11">
        <f>+H24</f>
        <v>26000</v>
      </c>
      <c r="I23" s="11">
        <f>+I24</f>
        <v>26000</v>
      </c>
      <c r="J23" s="11">
        <f>+J24</f>
        <v>20564</v>
      </c>
      <c r="K23" s="11">
        <f>I23-J23</f>
        <v>5436</v>
      </c>
      <c r="L23" s="11">
        <f>+L24</f>
        <v>20169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45000</v>
      </c>
      <c r="G24" s="11">
        <v>26000</v>
      </c>
      <c r="H24" s="11">
        <v>26000</v>
      </c>
      <c r="I24" s="11">
        <v>26000</v>
      </c>
      <c r="J24" s="11">
        <v>20564</v>
      </c>
      <c r="K24" s="11">
        <f>I24-J24</f>
        <v>5436</v>
      </c>
      <c r="L24" s="11">
        <v>20169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D26+D32</f>
        <v>0</v>
      </c>
      <c r="E25" s="11">
        <f>E26+E32</f>
        <v>0</v>
      </c>
      <c r="F25" s="11">
        <f>F26+F32</f>
        <v>1598300</v>
      </c>
      <c r="G25" s="11">
        <f>G26+G32</f>
        <v>1138400</v>
      </c>
      <c r="H25" s="11">
        <f>H26+H32</f>
        <v>1138400</v>
      </c>
      <c r="I25" s="11">
        <f>I26+I32</f>
        <v>1138400</v>
      </c>
      <c r="J25" s="11">
        <f>J26+J32</f>
        <v>849328</v>
      </c>
      <c r="K25" s="11">
        <f>I25-J25</f>
        <v>289072</v>
      </c>
      <c r="L25" s="11">
        <f>L26+L32</f>
        <v>844962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f>+D27+D28+D29+D30+D31</f>
        <v>0</v>
      </c>
      <c r="E26" s="11">
        <f>+E27+E28+E29+E30+E31</f>
        <v>0</v>
      </c>
      <c r="F26" s="11">
        <f>+F27+F28+F29+F30+F31</f>
        <v>1588300</v>
      </c>
      <c r="G26" s="11">
        <f>+G27+G28+G29+G30+G31</f>
        <v>1128400</v>
      </c>
      <c r="H26" s="11">
        <f>+H27+H28+H29+H30+H31</f>
        <v>1128400</v>
      </c>
      <c r="I26" s="11">
        <f>+I27+I28+I29+I30+I31</f>
        <v>1128400</v>
      </c>
      <c r="J26" s="11">
        <f>+J27+J28+J29+J30+J31</f>
        <v>840891</v>
      </c>
      <c r="K26" s="11">
        <f>I26-J26</f>
        <v>287509</v>
      </c>
      <c r="L26" s="11">
        <f>+L27+L28+L29+L30+L31</f>
        <v>844962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180000</v>
      </c>
      <c r="G27" s="11">
        <v>120000</v>
      </c>
      <c r="H27" s="11">
        <v>120000</v>
      </c>
      <c r="I27" s="11">
        <v>120000</v>
      </c>
      <c r="J27" s="11">
        <v>103097</v>
      </c>
      <c r="K27" s="11">
        <f>I27-J27</f>
        <v>16903</v>
      </c>
      <c r="L27" s="11">
        <v>103098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300000</v>
      </c>
      <c r="G28" s="11">
        <v>270000</v>
      </c>
      <c r="H28" s="11">
        <v>270000</v>
      </c>
      <c r="I28" s="11">
        <v>270000</v>
      </c>
      <c r="J28" s="11">
        <v>154228</v>
      </c>
      <c r="K28" s="11">
        <f>I28-J28</f>
        <v>115772</v>
      </c>
      <c r="L28" s="11">
        <v>154228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90000</v>
      </c>
      <c r="G29" s="11">
        <v>60000</v>
      </c>
      <c r="H29" s="11">
        <v>60000</v>
      </c>
      <c r="I29" s="11">
        <v>60000</v>
      </c>
      <c r="J29" s="11">
        <v>36250</v>
      </c>
      <c r="K29" s="11">
        <f>I29-J29</f>
        <v>23750</v>
      </c>
      <c r="L29" s="11">
        <v>36250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90000</v>
      </c>
      <c r="G30" s="11">
        <v>60000</v>
      </c>
      <c r="H30" s="11">
        <v>60000</v>
      </c>
      <c r="I30" s="11">
        <v>60000</v>
      </c>
      <c r="J30" s="11">
        <v>30876</v>
      </c>
      <c r="K30" s="11">
        <f>I30-J30</f>
        <v>29124</v>
      </c>
      <c r="L30" s="11">
        <v>30876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928300</v>
      </c>
      <c r="G31" s="11">
        <v>618400</v>
      </c>
      <c r="H31" s="11">
        <v>618400</v>
      </c>
      <c r="I31" s="11">
        <v>618400</v>
      </c>
      <c r="J31" s="11">
        <v>516440</v>
      </c>
      <c r="K31" s="11">
        <f>I31-J31</f>
        <v>101960</v>
      </c>
      <c r="L31" s="11">
        <v>520510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10000</v>
      </c>
      <c r="G32" s="11">
        <f>+G33</f>
        <v>10000</v>
      </c>
      <c r="H32" s="11">
        <f>+H33</f>
        <v>10000</v>
      </c>
      <c r="I32" s="11">
        <f>+I33</f>
        <v>10000</v>
      </c>
      <c r="J32" s="11">
        <f>+J33</f>
        <v>8437</v>
      </c>
      <c r="K32" s="11">
        <f>I32-J32</f>
        <v>1563</v>
      </c>
      <c r="L32" s="11">
        <f>+L33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10000</v>
      </c>
      <c r="G33" s="11">
        <v>10000</v>
      </c>
      <c r="H33" s="11">
        <v>10000</v>
      </c>
      <c r="I33" s="11">
        <v>10000</v>
      </c>
      <c r="J33" s="11">
        <v>8437</v>
      </c>
      <c r="K33" s="11">
        <f>I33-J33</f>
        <v>1563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+D35</f>
        <v>29000</v>
      </c>
      <c r="E34" s="11">
        <f>+E35</f>
        <v>26000</v>
      </c>
      <c r="F34" s="11">
        <f>+F35</f>
        <v>29000</v>
      </c>
      <c r="G34" s="11">
        <f>+G35</f>
        <v>26000</v>
      </c>
      <c r="H34" s="11">
        <f>+H35</f>
        <v>26000</v>
      </c>
      <c r="I34" s="11">
        <f>+I35</f>
        <v>26000</v>
      </c>
      <c r="J34" s="11">
        <f>+J35</f>
        <v>21730</v>
      </c>
      <c r="K34" s="11">
        <f>I34-J34</f>
        <v>4270</v>
      </c>
      <c r="L34" s="11">
        <f>+L35</f>
        <v>46803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f>D36</f>
        <v>29000</v>
      </c>
      <c r="E35" s="11">
        <f>E36</f>
        <v>26000</v>
      </c>
      <c r="F35" s="11">
        <f>F36</f>
        <v>29000</v>
      </c>
      <c r="G35" s="11">
        <f>G36</f>
        <v>26000</v>
      </c>
      <c r="H35" s="11">
        <f>H36</f>
        <v>26000</v>
      </c>
      <c r="I35" s="11">
        <f>I36</f>
        <v>26000</v>
      </c>
      <c r="J35" s="11">
        <f>J36</f>
        <v>21730</v>
      </c>
      <c r="K35" s="11">
        <f>I35-J35</f>
        <v>4270</v>
      </c>
      <c r="L35" s="11">
        <f>L36</f>
        <v>46803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29000</v>
      </c>
      <c r="E36" s="11">
        <f>E37</f>
        <v>26000</v>
      </c>
      <c r="F36" s="11">
        <f>F37</f>
        <v>29000</v>
      </c>
      <c r="G36" s="11">
        <f>G37</f>
        <v>26000</v>
      </c>
      <c r="H36" s="11">
        <f>H37</f>
        <v>26000</v>
      </c>
      <c r="I36" s="11">
        <f>I37</f>
        <v>26000</v>
      </c>
      <c r="J36" s="11">
        <f>J37</f>
        <v>21730</v>
      </c>
      <c r="K36" s="11">
        <f>I36-J36</f>
        <v>4270</v>
      </c>
      <c r="L36" s="11">
        <f>L37</f>
        <v>46803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f>D38+D39+D40</f>
        <v>29000</v>
      </c>
      <c r="E37" s="11">
        <f>E38+E39+E40</f>
        <v>26000</v>
      </c>
      <c r="F37" s="11">
        <f>F38+F39+F40</f>
        <v>29000</v>
      </c>
      <c r="G37" s="11">
        <f>G38+G39+G40</f>
        <v>26000</v>
      </c>
      <c r="H37" s="11">
        <f>H38+H39+H40</f>
        <v>26000</v>
      </c>
      <c r="I37" s="11">
        <f>I38+I39+I40</f>
        <v>26000</v>
      </c>
      <c r="J37" s="11">
        <f>J38+J39+J40</f>
        <v>21730</v>
      </c>
      <c r="K37" s="11">
        <f>I37-J37</f>
        <v>4270</v>
      </c>
      <c r="L37" s="11">
        <f>L38+L39+L40</f>
        <v>46803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9660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14000</v>
      </c>
      <c r="E39" s="11">
        <v>11000</v>
      </c>
      <c r="F39" s="11">
        <v>14000</v>
      </c>
      <c r="G39" s="11">
        <v>11000</v>
      </c>
      <c r="H39" s="11">
        <v>11000</v>
      </c>
      <c r="I39" s="11">
        <v>11000</v>
      </c>
      <c r="J39" s="11">
        <v>7119</v>
      </c>
      <c r="K39" s="11">
        <f>I39-J39</f>
        <v>3881</v>
      </c>
      <c r="L39" s="11">
        <v>33802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v>15000</v>
      </c>
      <c r="E40" s="11">
        <v>15000</v>
      </c>
      <c r="F40" s="11">
        <v>15000</v>
      </c>
      <c r="G40" s="11">
        <v>15000</v>
      </c>
      <c r="H40" s="11">
        <v>15000</v>
      </c>
      <c r="I40" s="11">
        <v>15000</v>
      </c>
      <c r="J40" s="11">
        <v>14611</v>
      </c>
      <c r="K40" s="11">
        <f>I40-J40</f>
        <v>389</v>
      </c>
      <c r="L40" s="11">
        <v>3341</v>
      </c>
    </row>
    <row r="41" spans="1:12" s="6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5">
      <c r="A42" s="13" t="s">
        <v>105</v>
      </c>
      <c r="B42" s="13"/>
      <c r="C42" s="13"/>
      <c r="D42" s="13"/>
      <c r="E42" s="13" t="s">
        <v>107</v>
      </c>
      <c r="F42" s="13"/>
      <c r="G42" s="13"/>
      <c r="H42" s="13"/>
      <c r="I42" s="13" t="s">
        <v>108</v>
      </c>
      <c r="J42" s="13"/>
      <c r="K42" s="13"/>
      <c r="L42" s="13"/>
    </row>
    <row r="43" spans="1:12" x14ac:dyDescent="0.25">
      <c r="A43" s="3" t="s">
        <v>106</v>
      </c>
      <c r="B43" s="3"/>
      <c r="C43" s="3"/>
      <c r="D43" s="3"/>
      <c r="E43" s="3" t="s">
        <v>107</v>
      </c>
      <c r="F43" s="3"/>
      <c r="G43" s="3"/>
      <c r="H43" s="3"/>
      <c r="I43" s="3" t="s">
        <v>109</v>
      </c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4">
    <mergeCell ref="K6:K10"/>
    <mergeCell ref="L6:L10"/>
    <mergeCell ref="A42:D42"/>
    <mergeCell ref="A43:D43"/>
    <mergeCell ref="E42:H42"/>
    <mergeCell ref="E43:H43"/>
    <mergeCell ref="I42:L42"/>
    <mergeCell ref="I43:L4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2025-07-31T09:01:20Z</dcterms:created>
  <dcterms:modified xsi:type="dcterms:W3CDTF">2025-07-31T09:01:22Z</dcterms:modified>
</cp:coreProperties>
</file>