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5\export\DDS 2 2025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5" i="1" l="1"/>
  <c r="I13" i="1" s="1"/>
  <c r="D16" i="1"/>
  <c r="D15" i="1" s="1"/>
  <c r="E16" i="1"/>
  <c r="E15" i="1" s="1"/>
  <c r="F16" i="1"/>
  <c r="F15" i="1" s="1"/>
  <c r="G16" i="1"/>
  <c r="G15" i="1" s="1"/>
  <c r="H16" i="1"/>
  <c r="H15" i="1" s="1"/>
  <c r="I16" i="1"/>
  <c r="J16" i="1"/>
  <c r="J15" i="1" s="1"/>
  <c r="K16" i="1"/>
  <c r="L16" i="1"/>
  <c r="L15" i="1" s="1"/>
  <c r="K17" i="1"/>
  <c r="K18" i="1"/>
  <c r="K19" i="1"/>
  <c r="K20" i="1"/>
  <c r="K21" i="1"/>
  <c r="K22" i="1"/>
  <c r="K23" i="1"/>
  <c r="K24" i="1"/>
  <c r="D25" i="1"/>
  <c r="E25" i="1"/>
  <c r="F25" i="1"/>
  <c r="G25" i="1"/>
  <c r="H25" i="1"/>
  <c r="I25" i="1"/>
  <c r="J25" i="1"/>
  <c r="K25" i="1"/>
  <c r="L25" i="1"/>
  <c r="K26" i="1"/>
  <c r="D27" i="1"/>
  <c r="E27" i="1"/>
  <c r="F27" i="1"/>
  <c r="G27" i="1"/>
  <c r="H27" i="1"/>
  <c r="I27" i="1"/>
  <c r="J27" i="1"/>
  <c r="K27" i="1"/>
  <c r="L27" i="1"/>
  <c r="K28" i="1"/>
  <c r="K29" i="1"/>
  <c r="K30" i="1"/>
  <c r="K31" i="1"/>
  <c r="H32" i="1"/>
  <c r="D33" i="1"/>
  <c r="D32" i="1" s="1"/>
  <c r="E33" i="1"/>
  <c r="E32" i="1" s="1"/>
  <c r="F33" i="1"/>
  <c r="F32" i="1" s="1"/>
  <c r="G33" i="1"/>
  <c r="G32" i="1" s="1"/>
  <c r="H33" i="1"/>
  <c r="I33" i="1"/>
  <c r="I32" i="1" s="1"/>
  <c r="J33" i="1"/>
  <c r="J32" i="1" s="1"/>
  <c r="K33" i="1"/>
  <c r="L33" i="1"/>
  <c r="L32" i="1" s="1"/>
  <c r="K34" i="1"/>
  <c r="L13" i="1" l="1"/>
  <c r="L12" i="1" s="1"/>
  <c r="L14" i="1"/>
  <c r="D13" i="1"/>
  <c r="D12" i="1" s="1"/>
  <c r="D14" i="1"/>
  <c r="I12" i="1"/>
  <c r="K32" i="1"/>
  <c r="J13" i="1"/>
  <c r="J12" i="1" s="1"/>
  <c r="J14" i="1"/>
  <c r="E13" i="1"/>
  <c r="E12" i="1" s="1"/>
  <c r="E14" i="1"/>
  <c r="H13" i="1"/>
  <c r="H12" i="1" s="1"/>
  <c r="H14" i="1"/>
  <c r="G13" i="1"/>
  <c r="G12" i="1" s="1"/>
  <c r="G14" i="1"/>
  <c r="F13" i="1"/>
  <c r="F12" i="1" s="1"/>
  <c r="F14" i="1"/>
  <c r="K15" i="1"/>
  <c r="I14" i="1"/>
  <c r="K14" i="1" s="1"/>
  <c r="K13" i="1" l="1"/>
  <c r="K12" i="1"/>
</calcChain>
</file>

<file path=xl/sharedStrings.xml><?xml version="1.0" encoding="utf-8"?>
<sst xmlns="http://schemas.openxmlformats.org/spreadsheetml/2006/main" count="95" uniqueCount="91">
  <si>
    <t>CENTRALIZAT</t>
  </si>
  <si>
    <t xml:space="preserve"> Anexa 7</t>
  </si>
  <si>
    <t>Cont de executie - Detalierea cheltuielilor - Trimestrul: 2, Anul: 2025</t>
  </si>
  <si>
    <t>Capitolul: 65.02.04.01 - Invatamant secundar inferior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</si>
  <si>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</si>
  <si>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</si>
  <si>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</si>
  <si>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</si>
  <si>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</si>
  <si>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</si>
  <si>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</si>
  <si>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</si>
  <si>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</si>
  <si>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</si>
  <si>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</si>
  <si>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</si>
  <si>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</si>
  <si>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</si>
  <si>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</si>
  <si>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</si>
  <si>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</si>
  <si>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</si>
  <si>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</si>
  <si>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</si>
  <si>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</si>
  <si>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</si>
  <si>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</si>
  <si>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45</t>
  </si>
  <si>
    <t>TITLUL II  BUNURI SI SERVICII  (cod 20.01 la 20.06+20.09 la 20.16+20.18 la 20.27+20.30)</t>
  </si>
  <si>
    <t>20</t>
  </si>
  <si>
    <t>46</t>
  </si>
  <si>
    <t xml:space="preserve">Bunuri si servicii </t>
  </si>
  <si>
    <t>20.01</t>
  </si>
  <si>
    <t>47</t>
  </si>
  <si>
    <t>Furnituri de birou</t>
  </si>
  <si>
    <t>20.01.01</t>
  </si>
  <si>
    <t>48</t>
  </si>
  <si>
    <t>Materiale pentru curatenie</t>
  </si>
  <si>
    <t>20.01.02</t>
  </si>
  <si>
    <t>49</t>
  </si>
  <si>
    <t>Incalzit, Iluminat si forta motrica</t>
  </si>
  <si>
    <t>20.01.03</t>
  </si>
  <si>
    <t>50</t>
  </si>
  <si>
    <t>Apa, canal si salubritate</t>
  </si>
  <si>
    <t>20.01.04</t>
  </si>
  <si>
    <t>51</t>
  </si>
  <si>
    <t>Carburanti si lubrifianti</t>
  </si>
  <si>
    <t>20.01.05</t>
  </si>
  <si>
    <t>54</t>
  </si>
  <si>
    <t xml:space="preserve">Posta, telecomunicatii, radio, tv, internet </t>
  </si>
  <si>
    <t>20.01.08</t>
  </si>
  <si>
    <t>56</t>
  </si>
  <si>
    <t>Alte bunuri si servicii pentru intretinere si functionare</t>
  </si>
  <si>
    <t>20.01.30</t>
  </si>
  <si>
    <t>57</t>
  </si>
  <si>
    <t xml:space="preserve">Reparatii curente </t>
  </si>
  <si>
    <t>20.02</t>
  </si>
  <si>
    <t>66</t>
  </si>
  <si>
    <t>Bunuri de natura obiectelor de inventar  (cod 20.05.01+20.05.03+20.05.30)</t>
  </si>
  <si>
    <t>20.05</t>
  </si>
  <si>
    <t>69</t>
  </si>
  <si>
    <t>Alte obiecte de inventar</t>
  </si>
  <si>
    <t>20.05.30</t>
  </si>
  <si>
    <t>70</t>
  </si>
  <si>
    <t>Deplasari, detasari, transferari  (cod 20.06.01+20.06.02)</t>
  </si>
  <si>
    <t>20.06</t>
  </si>
  <si>
    <t>71</t>
  </si>
  <si>
    <t>Deplasari interne, detaşări, transferari</t>
  </si>
  <si>
    <t>20.06.01</t>
  </si>
  <si>
    <t>75</t>
  </si>
  <si>
    <t>Carti, publicatii si materiale documentare</t>
  </si>
  <si>
    <t>20.11</t>
  </si>
  <si>
    <t>77</t>
  </si>
  <si>
    <t>Pregatire profesionala</t>
  </si>
  <si>
    <t>20.13</t>
  </si>
  <si>
    <t>78</t>
  </si>
  <si>
    <t>Protectia muncii</t>
  </si>
  <si>
    <t>20.14</t>
  </si>
  <si>
    <t>190</t>
  </si>
  <si>
    <t>TITLUL IX  ASISTENTA SOCIALA  (cod 57.01+57.02+57.04)</t>
  </si>
  <si>
    <t>192</t>
  </si>
  <si>
    <t>Ajutoare sociale  (cod 57.02.01 la 57.02.05)</t>
  </si>
  <si>
    <t>57.02</t>
  </si>
  <si>
    <t>193</t>
  </si>
  <si>
    <t>Ajutoare sociale in numerar</t>
  </si>
  <si>
    <t>57.02.01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</si>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</sst>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D13</f>
        <v>0</v>
      </c>
      <c r="E12" s="11">
        <f>E13</f>
        <v>0</v>
      </c>
      <c r="F12" s="11">
        <f>F13</f>
        <v>402000</v>
      </c>
      <c r="G12" s="11">
        <f>G13</f>
        <v>248200</v>
      </c>
      <c r="H12" s="11">
        <f>H13</f>
        <v>248200</v>
      </c>
      <c r="I12" s="11">
        <f>I13</f>
        <v>248200</v>
      </c>
      <c r="J12" s="11">
        <f>J13</f>
        <v>166056</v>
      </c>
      <c r="K12" s="11">
        <f>I12-J12</f>
        <v>82144</v>
      </c>
      <c r="L12" s="11">
        <f>L13</f>
        <v>143463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+D15+D32</f>
        <v>0</v>
      </c>
      <c r="E13" s="11">
        <f>+E15+E32</f>
        <v>0</v>
      </c>
      <c r="F13" s="11">
        <f>+F15+F32</f>
        <v>402000</v>
      </c>
      <c r="G13" s="11">
        <f>+G15+G32</f>
        <v>248200</v>
      </c>
      <c r="H13" s="11">
        <f>+H15+H32</f>
        <v>248200</v>
      </c>
      <c r="I13" s="11">
        <f>+I15+I32</f>
        <v>248200</v>
      </c>
      <c r="J13" s="11">
        <f>+J15+J32</f>
        <v>166056</v>
      </c>
      <c r="K13" s="11">
        <f>I13-J13</f>
        <v>82144</v>
      </c>
      <c r="L13" s="11">
        <f>+L15+L32</f>
        <v>143463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+D15+D32</f>
        <v>0</v>
      </c>
      <c r="E14" s="11">
        <f>+E15+E32</f>
        <v>0</v>
      </c>
      <c r="F14" s="11">
        <f>+F15+F32</f>
        <v>402000</v>
      </c>
      <c r="G14" s="11">
        <f>+G15+G32</f>
        <v>248200</v>
      </c>
      <c r="H14" s="11">
        <f>+H15+H32</f>
        <v>248200</v>
      </c>
      <c r="I14" s="11">
        <f>+I15+I32</f>
        <v>248200</v>
      </c>
      <c r="J14" s="11">
        <f>+J15+J32</f>
        <v>166056</v>
      </c>
      <c r="K14" s="11">
        <f>I14-J14</f>
        <v>82144</v>
      </c>
      <c r="L14" s="11">
        <f>+L15+L32</f>
        <v>143463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D16+D24+D25+D27+D29+D30+D31</f>
        <v>0</v>
      </c>
      <c r="E15" s="11">
        <f>E16+E24+E25+E27+E29+E30+E31</f>
        <v>0</v>
      </c>
      <c r="F15" s="11">
        <f>F16+F24+F25+F27+F29+F30+F31</f>
        <v>318000</v>
      </c>
      <c r="G15" s="11">
        <f>G16+G24+G25+G27+G29+G30+G31</f>
        <v>193200</v>
      </c>
      <c r="H15" s="11">
        <f>H16+H24+H25+H27+H29+H30+H31</f>
        <v>193200</v>
      </c>
      <c r="I15" s="11">
        <f>I16+I24+I25+I27+I29+I30+I31</f>
        <v>193200</v>
      </c>
      <c r="J15" s="11">
        <f>J16+J24+J25+J27+J29+J30+J31</f>
        <v>117969</v>
      </c>
      <c r="K15" s="11">
        <f>I15-J15</f>
        <v>75231</v>
      </c>
      <c r="L15" s="11">
        <f>L16+L24+L25+L27+L29+L30+L31</f>
        <v>95376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f>D17+D18+D19+D20+D21+D22+D23</f>
        <v>0</v>
      </c>
      <c r="E16" s="11">
        <f>E17+E18+E19+E20+E21+E22+E23</f>
        <v>0</v>
      </c>
      <c r="F16" s="11">
        <f>F17+F18+F19+F20+F21+F22+F23</f>
        <v>227000</v>
      </c>
      <c r="G16" s="11">
        <f>G17+G18+G19+G20+G21+G22+G23</f>
        <v>158200</v>
      </c>
      <c r="H16" s="11">
        <f>H17+H18+H19+H20+H21+H22+H23</f>
        <v>158200</v>
      </c>
      <c r="I16" s="11">
        <f>I17+I18+I19+I20+I21+I22+I23</f>
        <v>158200</v>
      </c>
      <c r="J16" s="11">
        <f>J17+J18+J19+J20+J21+J22+J23</f>
        <v>106736</v>
      </c>
      <c r="K16" s="11">
        <f>I16-J16</f>
        <v>51464</v>
      </c>
      <c r="L16" s="11">
        <f>L17+L18+L19+L20+L21+L22+L23</f>
        <v>90478</v>
      </c>
    </row>
    <row r="17" spans="1:12" s="6" customFormat="1" x14ac:dyDescent="0.25">
      <c r="A17" s="10" t="s">
        <v>33</v>
      </c>
      <c r="B17" s="10" t="s">
        <v>34</v>
      </c>
      <c r="C17" s="10" t="s">
        <v>35</v>
      </c>
      <c r="D17" s="11">
        <v>0</v>
      </c>
      <c r="E17" s="11">
        <v>0</v>
      </c>
      <c r="F17" s="11">
        <v>12000</v>
      </c>
      <c r="G17" s="11">
        <v>6000</v>
      </c>
      <c r="H17" s="11">
        <v>6000</v>
      </c>
      <c r="I17" s="11">
        <v>6000</v>
      </c>
      <c r="J17" s="11">
        <v>563</v>
      </c>
      <c r="K17" s="11">
        <f>I17-J17</f>
        <v>5437</v>
      </c>
      <c r="L17" s="11">
        <v>563</v>
      </c>
    </row>
    <row r="18" spans="1:12" s="6" customFormat="1" x14ac:dyDescent="0.25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18000</v>
      </c>
      <c r="G18" s="11">
        <v>9000</v>
      </c>
      <c r="H18" s="11">
        <v>9000</v>
      </c>
      <c r="I18" s="11">
        <v>9000</v>
      </c>
      <c r="J18" s="11">
        <v>2296</v>
      </c>
      <c r="K18" s="11">
        <f>I18-J18</f>
        <v>6704</v>
      </c>
      <c r="L18" s="11">
        <v>2296</v>
      </c>
    </row>
    <row r="19" spans="1:12" s="6" customFormat="1" x14ac:dyDescent="0.25">
      <c r="A19" s="10" t="s">
        <v>39</v>
      </c>
      <c r="B19" s="10" t="s">
        <v>40</v>
      </c>
      <c r="C19" s="10" t="s">
        <v>41</v>
      </c>
      <c r="D19" s="11">
        <v>0</v>
      </c>
      <c r="E19" s="11">
        <v>0</v>
      </c>
      <c r="F19" s="11">
        <v>131000</v>
      </c>
      <c r="G19" s="11">
        <v>100000</v>
      </c>
      <c r="H19" s="11">
        <v>100000</v>
      </c>
      <c r="I19" s="11">
        <v>100000</v>
      </c>
      <c r="J19" s="11">
        <v>81848</v>
      </c>
      <c r="K19" s="11">
        <f>I19-J19</f>
        <v>18152</v>
      </c>
      <c r="L19" s="11">
        <v>64969</v>
      </c>
    </row>
    <row r="20" spans="1:12" s="6" customFormat="1" x14ac:dyDescent="0.25">
      <c r="A20" s="10" t="s">
        <v>42</v>
      </c>
      <c r="B20" s="10" t="s">
        <v>43</v>
      </c>
      <c r="C20" s="10" t="s">
        <v>44</v>
      </c>
      <c r="D20" s="11">
        <v>0</v>
      </c>
      <c r="E20" s="11">
        <v>0</v>
      </c>
      <c r="F20" s="11">
        <v>3200</v>
      </c>
      <c r="G20" s="11">
        <v>3200</v>
      </c>
      <c r="H20" s="11">
        <v>3200</v>
      </c>
      <c r="I20" s="11">
        <v>3200</v>
      </c>
      <c r="J20" s="11">
        <v>3132</v>
      </c>
      <c r="K20" s="11">
        <f>I20-J20</f>
        <v>68</v>
      </c>
      <c r="L20" s="11">
        <v>3132</v>
      </c>
    </row>
    <row r="21" spans="1:12" s="6" customFormat="1" x14ac:dyDescent="0.25">
      <c r="A21" s="10" t="s">
        <v>45</v>
      </c>
      <c r="B21" s="10" t="s">
        <v>46</v>
      </c>
      <c r="C21" s="10" t="s">
        <v>47</v>
      </c>
      <c r="D21" s="11">
        <v>0</v>
      </c>
      <c r="E21" s="11">
        <v>0</v>
      </c>
      <c r="F21" s="11">
        <v>1800</v>
      </c>
      <c r="G21" s="11">
        <v>1000</v>
      </c>
      <c r="H21" s="11">
        <v>1000</v>
      </c>
      <c r="I21" s="11">
        <v>1000</v>
      </c>
      <c r="J21" s="11">
        <v>258</v>
      </c>
      <c r="K21" s="11">
        <f>I21-J21</f>
        <v>742</v>
      </c>
      <c r="L21" s="11">
        <v>258</v>
      </c>
    </row>
    <row r="22" spans="1:12" s="6" customFormat="1" x14ac:dyDescent="0.25">
      <c r="A22" s="10" t="s">
        <v>48</v>
      </c>
      <c r="B22" s="10" t="s">
        <v>49</v>
      </c>
      <c r="C22" s="10" t="s">
        <v>50</v>
      </c>
      <c r="D22" s="11">
        <v>0</v>
      </c>
      <c r="E22" s="11">
        <v>0</v>
      </c>
      <c r="F22" s="11">
        <v>5000</v>
      </c>
      <c r="G22" s="11">
        <v>3000</v>
      </c>
      <c r="H22" s="11">
        <v>3000</v>
      </c>
      <c r="I22" s="11">
        <v>3000</v>
      </c>
      <c r="J22" s="11">
        <v>1867</v>
      </c>
      <c r="K22" s="11">
        <f>I22-J22</f>
        <v>1133</v>
      </c>
      <c r="L22" s="11">
        <v>1867</v>
      </c>
    </row>
    <row r="23" spans="1:12" s="6" customFormat="1" ht="22.5" x14ac:dyDescent="0.25">
      <c r="A23" s="10" t="s">
        <v>51</v>
      </c>
      <c r="B23" s="10" t="s">
        <v>52</v>
      </c>
      <c r="C23" s="10" t="s">
        <v>53</v>
      </c>
      <c r="D23" s="11">
        <v>0</v>
      </c>
      <c r="E23" s="11">
        <v>0</v>
      </c>
      <c r="F23" s="11">
        <v>56000</v>
      </c>
      <c r="G23" s="11">
        <v>36000</v>
      </c>
      <c r="H23" s="11">
        <v>36000</v>
      </c>
      <c r="I23" s="11">
        <v>36000</v>
      </c>
      <c r="J23" s="11">
        <v>16772</v>
      </c>
      <c r="K23" s="11">
        <f>I23-J23</f>
        <v>19228</v>
      </c>
      <c r="L23" s="11">
        <v>17393</v>
      </c>
    </row>
    <row r="24" spans="1:12" s="6" customFormat="1" x14ac:dyDescent="0.25">
      <c r="A24" s="10" t="s">
        <v>54</v>
      </c>
      <c r="B24" s="10" t="s">
        <v>55</v>
      </c>
      <c r="C24" s="10" t="s">
        <v>56</v>
      </c>
      <c r="D24" s="11">
        <v>0</v>
      </c>
      <c r="E24" s="11">
        <v>0</v>
      </c>
      <c r="F24" s="11">
        <v>53000</v>
      </c>
      <c r="G24" s="11">
        <v>13000</v>
      </c>
      <c r="H24" s="11">
        <v>13000</v>
      </c>
      <c r="I24" s="11">
        <v>13000</v>
      </c>
      <c r="J24" s="11">
        <v>27</v>
      </c>
      <c r="K24" s="11">
        <f>I24-J24</f>
        <v>12973</v>
      </c>
      <c r="L24" s="11">
        <v>27</v>
      </c>
    </row>
    <row r="25" spans="1:12" s="6" customFormat="1" ht="22.5" x14ac:dyDescent="0.25">
      <c r="A25" s="10" t="s">
        <v>57</v>
      </c>
      <c r="B25" s="10" t="s">
        <v>58</v>
      </c>
      <c r="C25" s="10" t="s">
        <v>59</v>
      </c>
      <c r="D25" s="11">
        <f>+D26</f>
        <v>0</v>
      </c>
      <c r="E25" s="11">
        <f>+E26</f>
        <v>0</v>
      </c>
      <c r="F25" s="11">
        <f>+F26</f>
        <v>15000</v>
      </c>
      <c r="G25" s="11">
        <f>+G26</f>
        <v>9000</v>
      </c>
      <c r="H25" s="11">
        <f>+H26</f>
        <v>9000</v>
      </c>
      <c r="I25" s="11">
        <f>+I26</f>
        <v>9000</v>
      </c>
      <c r="J25" s="11">
        <f>+J26</f>
        <v>4887</v>
      </c>
      <c r="K25" s="11">
        <f>I25-J25</f>
        <v>4113</v>
      </c>
      <c r="L25" s="11">
        <f>+L26</f>
        <v>0</v>
      </c>
    </row>
    <row r="26" spans="1:12" s="6" customFormat="1" x14ac:dyDescent="0.25">
      <c r="A26" s="10" t="s">
        <v>60</v>
      </c>
      <c r="B26" s="10" t="s">
        <v>61</v>
      </c>
      <c r="C26" s="10" t="s">
        <v>62</v>
      </c>
      <c r="D26" s="11">
        <v>0</v>
      </c>
      <c r="E26" s="11">
        <v>0</v>
      </c>
      <c r="F26" s="11">
        <v>15000</v>
      </c>
      <c r="G26" s="11">
        <v>9000</v>
      </c>
      <c r="H26" s="11">
        <v>9000</v>
      </c>
      <c r="I26" s="11">
        <v>9000</v>
      </c>
      <c r="J26" s="11">
        <v>4887</v>
      </c>
      <c r="K26" s="11">
        <f>I26-J26</f>
        <v>4113</v>
      </c>
      <c r="L26" s="11">
        <v>0</v>
      </c>
    </row>
    <row r="27" spans="1:12" s="6" customFormat="1" ht="22.5" x14ac:dyDescent="0.25">
      <c r="A27" s="10" t="s">
        <v>63</v>
      </c>
      <c r="B27" s="10" t="s">
        <v>64</v>
      </c>
      <c r="C27" s="10" t="s">
        <v>65</v>
      </c>
      <c r="D27" s="11">
        <f>D28</f>
        <v>0</v>
      </c>
      <c r="E27" s="11">
        <f>E28</f>
        <v>0</v>
      </c>
      <c r="F27" s="11">
        <f>F28</f>
        <v>1000</v>
      </c>
      <c r="G27" s="11">
        <f>G28</f>
        <v>1000</v>
      </c>
      <c r="H27" s="11">
        <f>H28</f>
        <v>1000</v>
      </c>
      <c r="I27" s="11">
        <f>I28</f>
        <v>1000</v>
      </c>
      <c r="J27" s="11">
        <f>J28</f>
        <v>322</v>
      </c>
      <c r="K27" s="11">
        <f>I27-J27</f>
        <v>678</v>
      </c>
      <c r="L27" s="11">
        <f>L28</f>
        <v>356</v>
      </c>
    </row>
    <row r="28" spans="1:12" s="6" customFormat="1" x14ac:dyDescent="0.25">
      <c r="A28" s="10" t="s">
        <v>66</v>
      </c>
      <c r="B28" s="10" t="s">
        <v>67</v>
      </c>
      <c r="C28" s="10" t="s">
        <v>68</v>
      </c>
      <c r="D28" s="11">
        <v>0</v>
      </c>
      <c r="E28" s="11">
        <v>0</v>
      </c>
      <c r="F28" s="11">
        <v>1000</v>
      </c>
      <c r="G28" s="11">
        <v>1000</v>
      </c>
      <c r="H28" s="11">
        <v>1000</v>
      </c>
      <c r="I28" s="11">
        <v>1000</v>
      </c>
      <c r="J28" s="11">
        <v>322</v>
      </c>
      <c r="K28" s="11">
        <f>I28-J28</f>
        <v>678</v>
      </c>
      <c r="L28" s="11">
        <v>356</v>
      </c>
    </row>
    <row r="29" spans="1:12" s="6" customFormat="1" x14ac:dyDescent="0.25">
      <c r="A29" s="10" t="s">
        <v>69</v>
      </c>
      <c r="B29" s="10" t="s">
        <v>70</v>
      </c>
      <c r="C29" s="10" t="s">
        <v>71</v>
      </c>
      <c r="D29" s="11">
        <v>0</v>
      </c>
      <c r="E29" s="11">
        <v>0</v>
      </c>
      <c r="F29" s="11">
        <v>8000</v>
      </c>
      <c r="G29" s="11">
        <v>4000</v>
      </c>
      <c r="H29" s="11">
        <v>4000</v>
      </c>
      <c r="I29" s="11">
        <v>4000</v>
      </c>
      <c r="J29" s="11">
        <v>1482</v>
      </c>
      <c r="K29" s="11">
        <f>I29-J29</f>
        <v>2518</v>
      </c>
      <c r="L29" s="11">
        <v>0</v>
      </c>
    </row>
    <row r="30" spans="1:12" s="6" customFormat="1" x14ac:dyDescent="0.25">
      <c r="A30" s="10" t="s">
        <v>72</v>
      </c>
      <c r="B30" s="10" t="s">
        <v>73</v>
      </c>
      <c r="C30" s="10" t="s">
        <v>74</v>
      </c>
      <c r="D30" s="11">
        <v>0</v>
      </c>
      <c r="E30" s="11">
        <v>0</v>
      </c>
      <c r="F30" s="11">
        <v>11000</v>
      </c>
      <c r="G30" s="11">
        <v>8000</v>
      </c>
      <c r="H30" s="11">
        <v>8000</v>
      </c>
      <c r="I30" s="11">
        <v>8000</v>
      </c>
      <c r="J30" s="11">
        <v>4515</v>
      </c>
      <c r="K30" s="11">
        <f>I30-J30</f>
        <v>3485</v>
      </c>
      <c r="L30" s="11">
        <v>4515</v>
      </c>
    </row>
    <row r="31" spans="1:12" s="6" customFormat="1" x14ac:dyDescent="0.25">
      <c r="A31" s="10" t="s">
        <v>75</v>
      </c>
      <c r="B31" s="10" t="s">
        <v>76</v>
      </c>
      <c r="C31" s="10" t="s">
        <v>77</v>
      </c>
      <c r="D31" s="11">
        <v>0</v>
      </c>
      <c r="E31" s="11">
        <v>0</v>
      </c>
      <c r="F31" s="11">
        <v>3000</v>
      </c>
      <c r="G31" s="11">
        <v>0</v>
      </c>
      <c r="H31" s="11">
        <v>0</v>
      </c>
      <c r="I31" s="11">
        <v>0</v>
      </c>
      <c r="J31" s="11">
        <v>0</v>
      </c>
      <c r="K31" s="11">
        <f>I31-J31</f>
        <v>0</v>
      </c>
      <c r="L31" s="11">
        <v>0</v>
      </c>
    </row>
    <row r="32" spans="1:12" s="6" customFormat="1" ht="22.5" x14ac:dyDescent="0.25">
      <c r="A32" s="10" t="s">
        <v>78</v>
      </c>
      <c r="B32" s="10" t="s">
        <v>79</v>
      </c>
      <c r="C32" s="10" t="s">
        <v>54</v>
      </c>
      <c r="D32" s="11">
        <f>+D33</f>
        <v>0</v>
      </c>
      <c r="E32" s="11">
        <f>+E33</f>
        <v>0</v>
      </c>
      <c r="F32" s="11">
        <f>+F33</f>
        <v>84000</v>
      </c>
      <c r="G32" s="11">
        <f>+G33</f>
        <v>55000</v>
      </c>
      <c r="H32" s="11">
        <f>+H33</f>
        <v>55000</v>
      </c>
      <c r="I32" s="11">
        <f>+I33</f>
        <v>55000</v>
      </c>
      <c r="J32" s="11">
        <f>+J33</f>
        <v>48087</v>
      </c>
      <c r="K32" s="11">
        <f>I32-J32</f>
        <v>6913</v>
      </c>
      <c r="L32" s="11">
        <f>+L33</f>
        <v>48087</v>
      </c>
    </row>
    <row r="33" spans="1:12" s="6" customFormat="1" x14ac:dyDescent="0.25">
      <c r="A33" s="10" t="s">
        <v>80</v>
      </c>
      <c r="B33" s="10" t="s">
        <v>81</v>
      </c>
      <c r="C33" s="10" t="s">
        <v>82</v>
      </c>
      <c r="D33" s="11">
        <f>D34</f>
        <v>0</v>
      </c>
      <c r="E33" s="11">
        <f>E34</f>
        <v>0</v>
      </c>
      <c r="F33" s="11">
        <f>F34</f>
        <v>84000</v>
      </c>
      <c r="G33" s="11">
        <f>G34</f>
        <v>55000</v>
      </c>
      <c r="H33" s="11">
        <f>H34</f>
        <v>55000</v>
      </c>
      <c r="I33" s="11">
        <f>I34</f>
        <v>55000</v>
      </c>
      <c r="J33" s="11">
        <f>J34</f>
        <v>48087</v>
      </c>
      <c r="K33" s="11">
        <f>I33-J33</f>
        <v>6913</v>
      </c>
      <c r="L33" s="11">
        <f>L34</f>
        <v>48087</v>
      </c>
    </row>
    <row r="34" spans="1:12" s="6" customFormat="1" x14ac:dyDescent="0.25">
      <c r="A34" s="10" t="s">
        <v>83</v>
      </c>
      <c r="B34" s="10" t="s">
        <v>84</v>
      </c>
      <c r="C34" s="10" t="s">
        <v>85</v>
      </c>
      <c r="D34" s="11">
        <v>0</v>
      </c>
      <c r="E34" s="11">
        <v>0</v>
      </c>
      <c r="F34" s="11">
        <v>84000</v>
      </c>
      <c r="G34" s="11">
        <v>55000</v>
      </c>
      <c r="H34" s="11">
        <v>55000</v>
      </c>
      <c r="I34" s="11">
        <v>55000</v>
      </c>
      <c r="J34" s="11">
        <v>48087</v>
      </c>
      <c r="K34" s="11">
        <f>I34-J34</f>
        <v>6913</v>
      </c>
      <c r="L34" s="11">
        <v>48087</v>
      </c>
    </row>
    <row r="35" spans="1:12" s="6" customFormat="1" x14ac:dyDescent="0.25">
      <c r="A35" s="8"/>
      <c r="B35" s="8"/>
      <c r="C35" s="8"/>
      <c r="D35" s="9"/>
      <c r="E35" s="9"/>
      <c r="F35" s="9"/>
      <c r="G35" s="9"/>
      <c r="H35" s="9"/>
      <c r="I35" s="9"/>
      <c r="J35" s="9"/>
      <c r="K35" s="9"/>
      <c r="L35" s="9"/>
    </row>
    <row r="36" spans="1:12" x14ac:dyDescent="0.25">
      <c r="A36" s="13" t="s">
        <v>86</v>
      </c>
      <c r="B36" s="13"/>
      <c r="C36" s="13"/>
      <c r="D36" s="13"/>
      <c r="E36" s="13" t="s">
        <v>88</v>
      </c>
      <c r="F36" s="13"/>
      <c r="G36" s="13"/>
      <c r="H36" s="13"/>
      <c r="I36" s="13" t="s">
        <v>89</v>
      </c>
      <c r="J36" s="13"/>
      <c r="K36" s="13"/>
      <c r="L36" s="13"/>
    </row>
    <row r="37" spans="1:12" x14ac:dyDescent="0.25">
      <c r="A37" s="3" t="s">
        <v>87</v>
      </c>
      <c r="B37" s="3"/>
      <c r="C37" s="3"/>
      <c r="D37" s="3"/>
      <c r="E37" s="3" t="s">
        <v>88</v>
      </c>
      <c r="F37" s="3"/>
      <c r="G37" s="3"/>
      <c r="H37" s="3"/>
      <c r="I37" s="3" t="s">
        <v>90</v>
      </c>
      <c r="J37" s="3"/>
      <c r="K37" s="3"/>
      <c r="L37" s="3"/>
    </row>
    <row r="71" spans="1:20" x14ac:dyDescent="0.25">
      <c r="A71" s="12"/>
      <c r="B71" s="12"/>
      <c r="C71" s="12"/>
      <c r="D71" s="12"/>
      <c r="I71" s="12"/>
      <c r="J71" s="12"/>
      <c r="K71" s="12"/>
      <c r="L71" s="12"/>
      <c r="Q71" s="12"/>
      <c r="R71" s="12"/>
      <c r="S71" s="12"/>
      <c r="T71" s="12"/>
    </row>
  </sheetData>
  <mergeCells count="24">
    <mergeCell ref="K6:K10"/>
    <mergeCell ref="L6:L10"/>
    <mergeCell ref="A36:D36"/>
    <mergeCell ref="A37:D37"/>
    <mergeCell ref="E36:H36"/>
    <mergeCell ref="E37:H37"/>
    <mergeCell ref="I36:L36"/>
    <mergeCell ref="I37:L37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Contabilitate</dc:creator>
  <cp:lastModifiedBy>Contabilitate</cp:lastModifiedBy>
  <dcterms:created xsi:type="dcterms:W3CDTF">2025-07-31T09:01:47Z</dcterms:created>
  <dcterms:modified xsi:type="dcterms:W3CDTF">2025-07-31T09:01:50Z</dcterms:modified>
</cp:coreProperties>
</file>